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Rar$DIa0.283\"/>
    </mc:Choice>
  </mc:AlternateContent>
  <bookViews>
    <workbookView xWindow="-120" yWindow="-120" windowWidth="20730" windowHeight="11160" activeTab="9"/>
  </bookViews>
  <sheets>
    <sheet name="Лист1" sheetId="1" r:id="rId1"/>
    <sheet name="Лист2" sheetId="2" r:id="rId2"/>
    <sheet name="Лист3" sheetId="3" r:id="rId3"/>
    <sheet name="Лист4" sheetId="4" r:id="rId4"/>
    <sheet name="пят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0" l="1"/>
  <c r="P27" i="10"/>
  <c r="O27" i="10"/>
  <c r="N27" i="10"/>
  <c r="G12" i="10"/>
  <c r="F12" i="10"/>
  <c r="E12" i="10"/>
  <c r="D12" i="10"/>
  <c r="G14" i="7" l="1"/>
  <c r="F14" i="7"/>
  <c r="E14" i="7"/>
  <c r="D14" i="7"/>
  <c r="G25" i="5" l="1"/>
  <c r="E25" i="5"/>
  <c r="D25" i="5"/>
  <c r="L25" i="5"/>
  <c r="K25" i="5"/>
  <c r="J25" i="5"/>
  <c r="I25" i="5"/>
  <c r="G11" i="1" l="1"/>
  <c r="F11" i="1"/>
  <c r="E11" i="1"/>
  <c r="D11" i="1"/>
  <c r="E25" i="8" l="1"/>
  <c r="G25" i="8"/>
  <c r="Q25" i="8"/>
  <c r="Q26" i="1"/>
  <c r="D25" i="3" l="1"/>
  <c r="E25" i="3"/>
  <c r="K25" i="3"/>
  <c r="H25" i="3"/>
  <c r="I25" i="3"/>
  <c r="J25" i="3"/>
  <c r="F25" i="3"/>
  <c r="L25" i="3"/>
  <c r="G25" i="3"/>
  <c r="G23" i="4"/>
  <c r="G12" i="2"/>
  <c r="F12" i="2"/>
  <c r="E12" i="2"/>
  <c r="D12" i="2"/>
  <c r="G9" i="9"/>
  <c r="F9" i="9"/>
  <c r="E9" i="9"/>
  <c r="G11" i="4"/>
  <c r="F11" i="4"/>
  <c r="E11" i="4"/>
  <c r="D11" i="4"/>
  <c r="G10" i="3"/>
  <c r="F10" i="3"/>
  <c r="E10" i="3"/>
  <c r="D10" i="3"/>
  <c r="G12" i="1"/>
  <c r="E12" i="1"/>
  <c r="D12" i="1"/>
  <c r="E33" i="10" l="1"/>
  <c r="F33" i="10"/>
  <c r="F34" i="10" s="1"/>
  <c r="G33" i="10"/>
  <c r="E34" i="10"/>
  <c r="G34" i="10"/>
  <c r="E28" i="9"/>
  <c r="F28" i="9"/>
  <c r="G28" i="9"/>
  <c r="D28" i="9"/>
  <c r="E22" i="9"/>
  <c r="E29" i="9" s="1"/>
  <c r="F22" i="9"/>
  <c r="F29" i="9" s="1"/>
  <c r="G22" i="9"/>
  <c r="G29" i="9" s="1"/>
  <c r="J22" i="9"/>
  <c r="K22" i="9"/>
  <c r="L22" i="9"/>
  <c r="E32" i="8"/>
  <c r="F32" i="8"/>
  <c r="G32" i="8"/>
  <c r="F11" i="8"/>
  <c r="G11" i="8"/>
  <c r="E33" i="7"/>
  <c r="F33" i="7"/>
  <c r="G33" i="7"/>
  <c r="E27" i="7"/>
  <c r="F27" i="7"/>
  <c r="F34" i="7" s="1"/>
  <c r="G27" i="7"/>
  <c r="J27" i="7"/>
  <c r="L27" i="7"/>
  <c r="E39" i="6"/>
  <c r="F39" i="6"/>
  <c r="G39" i="6"/>
  <c r="D24" i="6"/>
  <c r="E24" i="6"/>
  <c r="E40" i="6" s="1"/>
  <c r="F24" i="6"/>
  <c r="F40" i="6" s="1"/>
  <c r="G24" i="6"/>
  <c r="G40" i="6" s="1"/>
  <c r="L24" i="6"/>
  <c r="G10" i="6"/>
  <c r="H25" i="5"/>
  <c r="E23" i="4"/>
  <c r="F23" i="4"/>
  <c r="E30" i="3"/>
  <c r="E31" i="3" s="1"/>
  <c r="F30" i="3"/>
  <c r="F31" i="3" s="1"/>
  <c r="G30" i="3"/>
  <c r="G31" i="3"/>
  <c r="E31" i="2"/>
  <c r="F31" i="2"/>
  <c r="G31" i="2"/>
  <c r="I24" i="2"/>
  <c r="J24" i="2"/>
  <c r="K24" i="2"/>
  <c r="L24" i="2"/>
  <c r="F24" i="2"/>
  <c r="F32" i="2" s="1"/>
  <c r="G24" i="2"/>
  <c r="G32" i="2" s="1"/>
  <c r="E24" i="2"/>
  <c r="E32" i="2" s="1"/>
  <c r="D24" i="2"/>
  <c r="E11" i="2"/>
  <c r="F11" i="2"/>
  <c r="G11" i="2"/>
  <c r="D11" i="2"/>
  <c r="E32" i="1"/>
  <c r="F32" i="1"/>
  <c r="G32" i="1"/>
  <c r="F33" i="1"/>
  <c r="H26" i="1"/>
  <c r="I26" i="1"/>
  <c r="J26" i="1"/>
  <c r="K26" i="1"/>
  <c r="L26" i="1"/>
  <c r="G34" i="7" l="1"/>
  <c r="E33" i="1"/>
  <c r="E34" i="7"/>
  <c r="D33" i="10"/>
  <c r="D34" i="10" s="1"/>
  <c r="D32" i="8"/>
  <c r="D33" i="7"/>
  <c r="D27" i="7"/>
  <c r="D39" i="6"/>
  <c r="D40" i="6" s="1"/>
  <c r="D31" i="5"/>
  <c r="E31" i="5"/>
  <c r="F31" i="5"/>
  <c r="G31" i="5"/>
  <c r="D10" i="5"/>
  <c r="E10" i="5"/>
  <c r="F10" i="5"/>
  <c r="G10" i="5"/>
  <c r="D29" i="4"/>
  <c r="E29" i="4"/>
  <c r="F29" i="4"/>
  <c r="G29" i="4"/>
  <c r="D30" i="3"/>
  <c r="D31" i="3" s="1"/>
  <c r="D31" i="2"/>
  <c r="D32" i="2" s="1"/>
  <c r="D32" i="1"/>
  <c r="D33" i="1" s="1"/>
  <c r="D34" i="7" l="1"/>
  <c r="L23" i="4"/>
  <c r="K23" i="4"/>
  <c r="F30" i="4" s="1"/>
  <c r="J23" i="4"/>
  <c r="E30" i="4" s="1"/>
  <c r="I23" i="4"/>
  <c r="D30" i="4" s="1"/>
  <c r="D29" i="9" l="1"/>
  <c r="D23" i="4" l="1"/>
  <c r="E33" i="8" l="1"/>
  <c r="F33" i="8"/>
  <c r="G33" i="8"/>
  <c r="D33" i="8"/>
</calcChain>
</file>

<file path=xl/sharedStrings.xml><?xml version="1.0" encoding="utf-8"?>
<sst xmlns="http://schemas.openxmlformats.org/spreadsheetml/2006/main" count="662" uniqueCount="206">
  <si>
    <t>Понедельник 1</t>
  </si>
  <si>
    <t>№ по сб.рец.</t>
  </si>
  <si>
    <t>Наименование блюда</t>
  </si>
  <si>
    <t>6-10 лет</t>
  </si>
  <si>
    <t>Выход</t>
  </si>
  <si>
    <t>Белки,г</t>
  </si>
  <si>
    <t>Жиры,г</t>
  </si>
  <si>
    <t>Углеводы,г</t>
  </si>
  <si>
    <t>Энер. ценность,ккал</t>
  </si>
  <si>
    <t>13/2</t>
  </si>
  <si>
    <t>Итого</t>
  </si>
  <si>
    <t>Итого за день</t>
  </si>
  <si>
    <t>Обед</t>
  </si>
  <si>
    <t>11-18 лет</t>
  </si>
  <si>
    <t>Энер.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</si>
  <si>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</si>
  <si>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ценность, ккал</t>
  </si>
  <si>
    <t>Фрукты</t>
  </si>
  <si>
    <t>Хлеб ржаной</t>
  </si>
  <si>
    <t>Завтрак</t>
  </si>
  <si>
    <t>Углеводы, г</t>
  </si>
  <si>
    <t xml:space="preserve">Итого </t>
  </si>
  <si>
    <t>Полдник</t>
  </si>
  <si>
    <t>Вторник 1</t>
  </si>
  <si>
    <t>Пюре картофельное</t>
  </si>
  <si>
    <t>Хлеб пшеничный</t>
  </si>
  <si>
    <t>Энер.ценность,ккал</t>
  </si>
  <si>
    <t>Сок</t>
  </si>
  <si>
    <t>Итого:</t>
  </si>
  <si>
    <t>Среда 1</t>
  </si>
  <si>
    <t>Энер. ценность, ккал</t>
  </si>
  <si>
    <t>250/10</t>
  </si>
  <si>
    <t>Макаронные изделия отварные</t>
  </si>
  <si>
    <t>Фрукт</t>
  </si>
  <si>
    <t>Энерг. ценность, ккал</t>
  </si>
  <si>
    <t>Молоко кипяченое</t>
  </si>
  <si>
    <t>Энерг. ценность</t>
  </si>
  <si>
    <t>Пятница 1</t>
  </si>
  <si>
    <t xml:space="preserve">Энерг. ценность </t>
  </si>
  <si>
    <t>Понедельник 2</t>
  </si>
  <si>
    <t xml:space="preserve">Итого  </t>
  </si>
  <si>
    <t>Среда 2</t>
  </si>
  <si>
    <t>Пятница 2</t>
  </si>
  <si>
    <t>Суп молочный с крупой</t>
  </si>
  <si>
    <t>6-10лет</t>
  </si>
  <si>
    <t>Энер. Ценность, ккал</t>
  </si>
  <si>
    <t>ДЕНЬ БЕЛОРУССКОЙ КУХНИ  (Четверг 1)</t>
  </si>
  <si>
    <t xml:space="preserve">                                                                     А.А.Кондратенко с 06.03.2023</t>
  </si>
  <si>
    <t>Во исполнение пункта 4 протокола поручений председателя комиссии в рамках реализации пилотного проекта</t>
  </si>
  <si>
    <t>Во исполнение пункта 4,6 протокола поручений председателя комиссии в рамках реализации пилотного проекта</t>
  </si>
  <si>
    <t>Салат "Солнышко"</t>
  </si>
  <si>
    <t>0.6</t>
  </si>
  <si>
    <t>Салат "Веселые ребята"</t>
  </si>
  <si>
    <t>Какао с молоком(с уменьшением сахара)</t>
  </si>
  <si>
    <t>25,2</t>
  </si>
  <si>
    <t>1,5</t>
  </si>
  <si>
    <t>4,3</t>
  </si>
  <si>
    <t>11,7</t>
  </si>
  <si>
    <t>14,4</t>
  </si>
  <si>
    <t>2,25</t>
  </si>
  <si>
    <t>Винегрет с зеленым горошком</t>
  </si>
  <si>
    <t>Рыбные наггетсы</t>
  </si>
  <si>
    <t>Сырок глазированный</t>
  </si>
  <si>
    <t>Обед 11-18</t>
  </si>
  <si>
    <t>Завтрак 6-10лет</t>
  </si>
  <si>
    <t>Энерг. Ценность,ккал</t>
  </si>
  <si>
    <t>Завтрак 6-10 лет</t>
  </si>
  <si>
    <t>Вторник 2 6-10 лет</t>
  </si>
  <si>
    <t>И.М.Астапова</t>
  </si>
  <si>
    <t>Рыба запеченна с овощами и сыром</t>
  </si>
  <si>
    <t>7,8</t>
  </si>
  <si>
    <t>8,82</t>
  </si>
  <si>
    <t>2,22</t>
  </si>
  <si>
    <t>5,9</t>
  </si>
  <si>
    <t>5,29</t>
  </si>
  <si>
    <t>34,19</t>
  </si>
  <si>
    <t>0,2</t>
  </si>
  <si>
    <t>0,06</t>
  </si>
  <si>
    <t>3,12</t>
  </si>
  <si>
    <t>1,02</t>
  </si>
  <si>
    <t>10,02</t>
  </si>
  <si>
    <t>1,8</t>
  </si>
  <si>
    <t>7,5</t>
  </si>
  <si>
    <t>6</t>
  </si>
  <si>
    <t>Компот из изюма (с уменьшением сахара)</t>
  </si>
  <si>
    <t>Салат из  белокачанной капусты с зеленым горошком</t>
  </si>
  <si>
    <t>7,3</t>
  </si>
  <si>
    <t>6,3</t>
  </si>
  <si>
    <t>Рассольник ленинградский со сметаной</t>
  </si>
  <si>
    <t>200/8</t>
  </si>
  <si>
    <t>Салат по-слуцки со сметаной</t>
  </si>
  <si>
    <t>Зразы "Белорусские"</t>
  </si>
  <si>
    <t>Бабка картофельная со свининой (со сметаной)</t>
  </si>
  <si>
    <t>Обед 6-10лет</t>
  </si>
  <si>
    <t>Обед 11-18лет</t>
  </si>
  <si>
    <t>Каша вязкая "Геркулес"</t>
  </si>
  <si>
    <t>Оладьи картофельные "От бабушки"</t>
  </si>
  <si>
    <t>Рассольник " Школьный"</t>
  </si>
  <si>
    <t>Кофейный напиток с молоком(с уменьшением сахара</t>
  </si>
  <si>
    <t>Салат "Дуэт"</t>
  </si>
  <si>
    <t>11-18лет</t>
  </si>
  <si>
    <t>Полдник11-18</t>
  </si>
  <si>
    <t>0,6</t>
  </si>
  <si>
    <t>Чай с сахаром(с уменьшением сахара)</t>
  </si>
  <si>
    <t>Чай  с сахаром(с уменьшением сахара)</t>
  </si>
  <si>
    <t>1,98</t>
  </si>
  <si>
    <t>И.М. Астапова</t>
  </si>
  <si>
    <t>Чай  с молоком(с уменьшением сахара)</t>
  </si>
  <si>
    <t>Компот из свежих плодов</t>
  </si>
  <si>
    <t>Блины со сметаной</t>
  </si>
  <si>
    <t>100/10</t>
  </si>
  <si>
    <t xml:space="preserve">  Котлеты из свинины </t>
  </si>
  <si>
    <t>Кисель из свежих плодов</t>
  </si>
  <si>
    <t>Запеканка из творога со сметаной</t>
  </si>
  <si>
    <t>Кофейный напиток с молоком</t>
  </si>
  <si>
    <t>Чай с лимоном</t>
  </si>
  <si>
    <t>Компот из сухофруктов "Школьный"</t>
  </si>
  <si>
    <t>Кисель из свжих плодов</t>
  </si>
  <si>
    <t xml:space="preserve">Кондитерское изделие </t>
  </si>
  <si>
    <t>Наггетсы "Курочка ряба"</t>
  </si>
  <si>
    <t>Салат "Цыпленок"</t>
  </si>
  <si>
    <t>Картофель запеченный дольками</t>
  </si>
  <si>
    <t>Капуста тушенная</t>
  </si>
  <si>
    <t>Кофейный напиток с молоком (с уменьшением сахара)</t>
  </si>
  <si>
    <t>Какао "Чебурашка"</t>
  </si>
  <si>
    <t>Котлеты рубленные из птицы</t>
  </si>
  <si>
    <t>Рагу овощное "Пара года"</t>
  </si>
  <si>
    <t>Кисел из свежих плодов</t>
  </si>
  <si>
    <t>Винегрет овощной</t>
  </si>
  <si>
    <t>Суп   овощной</t>
  </si>
  <si>
    <t>Салат "Сударушка"</t>
  </si>
  <si>
    <t>Капуста тушенная диетическая</t>
  </si>
  <si>
    <t>Напиток "Фантастик"</t>
  </si>
  <si>
    <t>Салат "Вяселка"</t>
  </si>
  <si>
    <t>Запеканка по деревенски</t>
  </si>
  <si>
    <t>Напиток "Родничок"</t>
  </si>
  <si>
    <t>Салат "Зорачка"</t>
  </si>
  <si>
    <t>200/10</t>
  </si>
  <si>
    <t>Салат "Разноцветье"</t>
  </si>
  <si>
    <t>Запеканка из творога "День-ночь</t>
  </si>
  <si>
    <t>Четверг 2ДЕНЬ БЕЛОРУССКОЙ КУХНИ</t>
  </si>
  <si>
    <t>Салат оригинальный со свеклой</t>
  </si>
  <si>
    <t>Напиток яблочный</t>
  </si>
  <si>
    <t>Сырники из творога со сметаной</t>
  </si>
  <si>
    <t>100/15</t>
  </si>
  <si>
    <t>Оладьи с повидлом</t>
  </si>
  <si>
    <t>Крупенник</t>
  </si>
  <si>
    <t>125/5</t>
  </si>
  <si>
    <t>Лапшевник с творогом</t>
  </si>
  <si>
    <t>125/15</t>
  </si>
  <si>
    <t>Омлет натуральный</t>
  </si>
  <si>
    <t>Драчена</t>
  </si>
  <si>
    <t>Блины с маслом сливочным</t>
  </si>
  <si>
    <t>Чай с сахаром (с уменьшением сахара)</t>
  </si>
  <si>
    <t>Щи домашние</t>
  </si>
  <si>
    <t>Колбаски по-могилевски</t>
  </si>
  <si>
    <t>Гуляш</t>
  </si>
  <si>
    <t>50/50</t>
  </si>
  <si>
    <t>Зразы рубленные</t>
  </si>
  <si>
    <t xml:space="preserve">Вареники ленивые </t>
  </si>
  <si>
    <t>Мясные гнезда</t>
  </si>
  <si>
    <t>3,75</t>
  </si>
  <si>
    <t>3</t>
  </si>
  <si>
    <t>Соус</t>
  </si>
  <si>
    <t>Салат  "Горошек</t>
  </si>
  <si>
    <t>Колбаса отварная</t>
  </si>
  <si>
    <t>Салат "Дружба"</t>
  </si>
  <si>
    <t>5,2</t>
  </si>
  <si>
    <t>3,1</t>
  </si>
  <si>
    <t>Горошек отварной</t>
  </si>
  <si>
    <t>Кукуруза отварная</t>
  </si>
  <si>
    <t>5,7</t>
  </si>
  <si>
    <t>8,6</t>
  </si>
  <si>
    <t>2</t>
  </si>
  <si>
    <t>Щи из свежей капусты с картофелем</t>
  </si>
  <si>
    <t>Каша рассыпчатая гречневая</t>
  </si>
  <si>
    <t>Салат "Бодрость"</t>
  </si>
  <si>
    <t>Рагу из птицы (филе)</t>
  </si>
  <si>
    <t>70/150</t>
  </si>
  <si>
    <t>10</t>
  </si>
  <si>
    <t>12,2</t>
  </si>
  <si>
    <t>19,8</t>
  </si>
  <si>
    <t>50/125</t>
  </si>
  <si>
    <t>8,7</t>
  </si>
  <si>
    <t>10,6</t>
  </si>
  <si>
    <t>15,5</t>
  </si>
  <si>
    <t>Котлета "День-ночь"</t>
  </si>
  <si>
    <t>Каша рассыпчатая пшенная</t>
  </si>
  <si>
    <t>Суп картофельный с бобовыми</t>
  </si>
  <si>
    <t>Плов "Домашний"</t>
  </si>
  <si>
    <t>40/100</t>
  </si>
  <si>
    <t>Борщ с картофелем (со сметаной)</t>
  </si>
  <si>
    <t>Борщ с  картофелем( со сметаной)</t>
  </si>
  <si>
    <t>75/150</t>
  </si>
  <si>
    <t>60/150</t>
  </si>
  <si>
    <t>Салат "Озарник"</t>
  </si>
  <si>
    <t>0,4</t>
  </si>
  <si>
    <t>0,9</t>
  </si>
  <si>
    <t>1,4</t>
  </si>
  <si>
    <t>Салат Оригинальный со свеклой</t>
  </si>
  <si>
    <t>Салат "Парус"</t>
  </si>
  <si>
    <t>Биточки по-белорусски</t>
  </si>
  <si>
    <t>Салат "Морской бриз"</t>
  </si>
  <si>
    <t>Салат "Белка"</t>
  </si>
  <si>
    <t>технолог</t>
  </si>
  <si>
    <t>6,31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</si>
</sst>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1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textRotation="90"/>
    </xf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/>
    <xf numFmtId="0" fontId="1" fillId="0" borderId="3" xfId="0" applyFont="1" applyBorder="1" applyAlignment="1">
      <alignment vertical="center"/>
    </xf>
    <xf numFmtId="1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3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 applyAlignment="1">
      <alignment horizontal="center" textRotation="90" wrapText="1"/>
    </xf>
    <xf numFmtId="0" fontId="1" fillId="0" borderId="12" xfId="0" applyFont="1" applyBorder="1" applyAlignment="1">
      <alignment vertical="center" wrapText="1"/>
    </xf>
    <xf numFmtId="12" fontId="1" fillId="0" borderId="1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3" xfId="0" applyFont="1" applyBorder="1"/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textRotation="90"/>
    </xf>
    <xf numFmtId="0" fontId="1" fillId="0" borderId="3" xfId="0" applyFont="1" applyBorder="1" applyAlignment="1">
      <alignment vertical="center" textRotation="90" wrapText="1"/>
    </xf>
    <xf numFmtId="49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textRotation="90"/>
    </xf>
    <xf numFmtId="0" fontId="4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12" fontId="1" fillId="0" borderId="3" xfId="0" applyNumberFormat="1" applyFont="1" applyBorder="1" applyAlignment="1">
      <alignment vertical="top" wrapText="1"/>
    </xf>
    <xf numFmtId="0" fontId="5" fillId="0" borderId="11" xfId="0" applyFont="1" applyBorder="1"/>
    <xf numFmtId="0" fontId="1" fillId="0" borderId="0" xfId="0" applyFont="1"/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/>
    </xf>
    <xf numFmtId="16" fontId="1" fillId="0" borderId="12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2" fontId="1" fillId="0" borderId="12" xfId="0" applyNumberFormat="1" applyFont="1" applyBorder="1" applyAlignment="1">
      <alignment horizontal="center" vertical="center" wrapText="1"/>
    </xf>
    <xf numFmtId="0" fontId="0" fillId="0" borderId="9" xfId="0" applyBorder="1"/>
    <xf numFmtId="0" fontId="1" fillId="0" borderId="17" xfId="0" applyFont="1" applyBorder="1"/>
    <xf numFmtId="2" fontId="1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2" fontId="1" fillId="0" borderId="3" xfId="0" applyNumberFormat="1" applyFont="1" applyBorder="1"/>
    <xf numFmtId="2" fontId="1" fillId="0" borderId="3" xfId="0" applyNumberFormat="1" applyFont="1" applyBorder="1" applyAlignment="1">
      <alignment horizontal="center"/>
    </xf>
    <xf numFmtId="2" fontId="0" fillId="0" borderId="0" xfId="0" applyNumberFormat="1"/>
    <xf numFmtId="4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0" xfId="0" applyFont="1"/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2" fontId="1" fillId="0" borderId="11" xfId="0" applyNumberFormat="1" applyFont="1" applyBorder="1" applyAlignment="1">
      <alignment horizontal="center" vertical="center" wrapText="1"/>
    </xf>
    <xf numFmtId="12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17" fontId="1" fillId="0" borderId="8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workbookViewId="0">
      <selection activeCell="G6" sqref="G6"/>
    </sheetView>
  </sheetViews>
  <sheetFormatPr defaultRowHeight="15" x14ac:dyDescent="0.25"/>
  <cols>
    <col min="2" max="2" width="20.140625" customWidth="1"/>
    <col min="3" max="3" width="9.140625" customWidth="1"/>
    <col min="6" max="6" width="10.7109375" bestFit="1" customWidth="1"/>
    <col min="7" max="7" width="12.7109375" customWidth="1"/>
    <col min="8" max="12" width="9.140625" hidden="1" customWidth="1"/>
  </cols>
  <sheetData>
    <row r="1" spans="1:17" x14ac:dyDescent="0.25">
      <c r="A1" s="88" t="s">
        <v>0</v>
      </c>
      <c r="B1" s="88"/>
      <c r="C1" s="88"/>
      <c r="D1" s="88"/>
      <c r="E1" s="88"/>
      <c r="F1" s="88"/>
      <c r="G1" s="88"/>
    </row>
    <row r="2" spans="1:17" x14ac:dyDescent="0.25">
      <c r="A2" s="88" t="s">
        <v>19</v>
      </c>
      <c r="B2" s="88"/>
      <c r="C2" s="88"/>
      <c r="D2" s="88"/>
      <c r="E2" s="88"/>
      <c r="F2" s="88"/>
      <c r="G2" s="88"/>
    </row>
    <row r="3" spans="1:17" ht="25.5" x14ac:dyDescent="0.25">
      <c r="A3" s="2" t="s">
        <v>1</v>
      </c>
      <c r="B3" s="1" t="s">
        <v>2</v>
      </c>
      <c r="C3" s="89" t="s">
        <v>3</v>
      </c>
      <c r="D3" s="90"/>
      <c r="E3" s="90"/>
      <c r="F3" s="90"/>
      <c r="G3" s="91"/>
    </row>
    <row r="4" spans="1:17" ht="25.5" x14ac:dyDescent="0.25">
      <c r="A4" s="11"/>
      <c r="B4" s="1"/>
      <c r="C4" s="41" t="s">
        <v>4</v>
      </c>
      <c r="D4" s="41" t="s">
        <v>5</v>
      </c>
      <c r="E4" s="41" t="s">
        <v>6</v>
      </c>
      <c r="F4" s="41" t="s">
        <v>7</v>
      </c>
      <c r="G4" s="1" t="s">
        <v>8</v>
      </c>
    </row>
    <row r="5" spans="1:17" x14ac:dyDescent="0.25">
      <c r="A5" s="11"/>
      <c r="B5" s="1" t="s">
        <v>176</v>
      </c>
      <c r="C5" s="41">
        <v>60</v>
      </c>
      <c r="D5" s="41">
        <v>0.72</v>
      </c>
      <c r="E5" s="41">
        <v>1.5</v>
      </c>
      <c r="F5" s="41">
        <v>3.36</v>
      </c>
      <c r="G5" s="1">
        <v>33</v>
      </c>
    </row>
    <row r="6" spans="1:17" x14ac:dyDescent="0.25">
      <c r="A6" s="7"/>
      <c r="B6" s="12" t="s">
        <v>160</v>
      </c>
      <c r="C6" s="1">
        <v>60</v>
      </c>
      <c r="D6" s="1">
        <v>9</v>
      </c>
      <c r="E6" s="1">
        <v>6.3</v>
      </c>
      <c r="F6" s="1">
        <v>5.9</v>
      </c>
      <c r="G6" s="1">
        <v>59</v>
      </c>
    </row>
    <row r="7" spans="1:17" ht="25.5" x14ac:dyDescent="0.25">
      <c r="A7" s="7"/>
      <c r="B7" s="8" t="s">
        <v>175</v>
      </c>
      <c r="C7" s="1">
        <v>150</v>
      </c>
      <c r="D7" s="1">
        <v>4.9000000000000004</v>
      </c>
      <c r="E7" s="1">
        <v>4.9000000000000004</v>
      </c>
      <c r="F7" s="1">
        <v>21.6</v>
      </c>
      <c r="G7" s="1">
        <v>145.19999999999999</v>
      </c>
    </row>
    <row r="8" spans="1:17" x14ac:dyDescent="0.25">
      <c r="A8" s="7"/>
      <c r="B8" s="8" t="s">
        <v>115</v>
      </c>
      <c r="C8" s="1">
        <v>100</v>
      </c>
      <c r="D8" s="1">
        <v>0.8</v>
      </c>
      <c r="E8" s="1">
        <v>0.7</v>
      </c>
      <c r="F8" s="1">
        <v>0.8</v>
      </c>
      <c r="G8" s="1">
        <v>37</v>
      </c>
    </row>
    <row r="9" spans="1:17" x14ac:dyDescent="0.25">
      <c r="A9" s="7"/>
      <c r="B9" s="12" t="s">
        <v>62</v>
      </c>
      <c r="C9" s="1">
        <v>45</v>
      </c>
      <c r="D9" s="1">
        <v>4.3</v>
      </c>
      <c r="E9" s="1">
        <v>11.7</v>
      </c>
      <c r="F9" s="1">
        <v>14.4</v>
      </c>
      <c r="G9" s="1">
        <v>189</v>
      </c>
    </row>
    <row r="10" spans="1:17" x14ac:dyDescent="0.25">
      <c r="A10" s="7"/>
      <c r="B10" s="12" t="s">
        <v>18</v>
      </c>
      <c r="C10" s="1">
        <v>30</v>
      </c>
      <c r="D10" s="1">
        <v>1.98</v>
      </c>
      <c r="E10" s="1">
        <v>0.36</v>
      </c>
      <c r="F10" s="1">
        <v>10.02</v>
      </c>
      <c r="G10" s="1">
        <v>52.2</v>
      </c>
    </row>
    <row r="11" spans="1:17" ht="14.25" customHeight="1" x14ac:dyDescent="0.25">
      <c r="A11" s="7"/>
      <c r="B11" s="3" t="s">
        <v>10</v>
      </c>
      <c r="C11" s="6"/>
      <c r="D11" s="6">
        <f>SUM(D5:D10)</f>
        <v>21.700000000000003</v>
      </c>
      <c r="E11" s="6">
        <f>SUM(E5:E10)</f>
        <v>25.459999999999997</v>
      </c>
      <c r="F11" s="6">
        <f>SUM(F5:F10)</f>
        <v>56.08</v>
      </c>
      <c r="G11" s="6">
        <f>SUM(G5:G10)</f>
        <v>515.4</v>
      </c>
    </row>
    <row r="12" spans="1:17" hidden="1" x14ac:dyDescent="0.25">
      <c r="D12">
        <f>SUM(D6:D10)</f>
        <v>20.98</v>
      </c>
      <c r="E12">
        <f>SUM(E6:E10)</f>
        <v>23.959999999999997</v>
      </c>
      <c r="G12">
        <f>SUM(G6:G10)</f>
        <v>482.4</v>
      </c>
    </row>
    <row r="13" spans="1:17" x14ac:dyDescent="0.25">
      <c r="A13" s="9"/>
      <c r="B13" s="93" t="s">
        <v>12</v>
      </c>
      <c r="C13" s="94"/>
      <c r="D13" s="94"/>
      <c r="E13" s="94"/>
      <c r="F13" s="94"/>
      <c r="G13" s="94"/>
      <c r="H13" s="15"/>
      <c r="I13" s="15"/>
      <c r="J13" s="15"/>
      <c r="K13" s="15"/>
      <c r="L13" s="16"/>
    </row>
    <row r="14" spans="1:17" x14ac:dyDescent="0.25">
      <c r="B14" s="3"/>
      <c r="C14" s="85" t="s">
        <v>13</v>
      </c>
      <c r="D14" s="86"/>
      <c r="E14" s="86"/>
      <c r="F14" s="86"/>
      <c r="G14" s="87"/>
      <c r="H14" s="17"/>
      <c r="I14" s="18"/>
      <c r="J14" s="18"/>
      <c r="K14" s="18"/>
      <c r="L14" s="19"/>
      <c r="M14" s="85" t="s">
        <v>44</v>
      </c>
      <c r="N14" s="86"/>
      <c r="O14" s="86"/>
      <c r="P14" s="86"/>
      <c r="Q14" s="87"/>
    </row>
    <row r="15" spans="1:17" x14ac:dyDescent="0.25">
      <c r="A15" s="3"/>
      <c r="B15" s="3"/>
      <c r="C15" s="3"/>
      <c r="E15" s="3"/>
      <c r="F15" s="3"/>
      <c r="G15" s="3"/>
      <c r="H15" s="3"/>
      <c r="I15" s="3"/>
      <c r="J15" s="3"/>
      <c r="K15" s="3"/>
      <c r="L15" s="3"/>
      <c r="M15" s="3"/>
      <c r="O15" s="3"/>
      <c r="P15" s="3"/>
      <c r="Q15" s="3"/>
    </row>
    <row r="16" spans="1:17" ht="39" x14ac:dyDescent="0.25">
      <c r="A16" s="14" t="s">
        <v>1</v>
      </c>
      <c r="B16" s="3" t="s">
        <v>2</v>
      </c>
      <c r="C16" s="3" t="s">
        <v>4</v>
      </c>
      <c r="D16" s="3" t="s">
        <v>5</v>
      </c>
      <c r="E16" s="3" t="s">
        <v>6</v>
      </c>
      <c r="F16" s="3" t="s">
        <v>7</v>
      </c>
      <c r="G16" s="3" t="s">
        <v>14</v>
      </c>
      <c r="H16" s="3"/>
      <c r="I16" s="3"/>
      <c r="J16" s="3"/>
      <c r="K16" s="3"/>
      <c r="L16" s="3"/>
      <c r="M16" s="3" t="s">
        <v>4</v>
      </c>
      <c r="N16" s="3" t="s">
        <v>5</v>
      </c>
      <c r="O16" s="3" t="s">
        <v>6</v>
      </c>
      <c r="P16" s="3" t="s">
        <v>7</v>
      </c>
      <c r="Q16" s="37" t="s">
        <v>26</v>
      </c>
    </row>
    <row r="17" spans="1:17" x14ac:dyDescent="0.25">
      <c r="A17" s="3"/>
      <c r="B17" s="3" t="s">
        <v>15</v>
      </c>
      <c r="C17" s="3"/>
      <c r="D17" s="3"/>
      <c r="E17" s="3"/>
      <c r="F17" s="3"/>
      <c r="G17" s="3" t="s">
        <v>16</v>
      </c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3" t="s">
        <v>166</v>
      </c>
      <c r="C18" s="3">
        <v>50</v>
      </c>
      <c r="D18" s="3">
        <v>0.7</v>
      </c>
      <c r="E18" s="3">
        <v>3.5</v>
      </c>
      <c r="F18" s="3">
        <v>1.8</v>
      </c>
      <c r="G18" s="3">
        <v>43</v>
      </c>
      <c r="H18" s="3"/>
      <c r="I18" s="3"/>
      <c r="J18" s="3"/>
      <c r="K18" s="3"/>
      <c r="L18" s="3"/>
      <c r="M18" s="3">
        <v>30</v>
      </c>
      <c r="N18" s="3">
        <v>0.4</v>
      </c>
      <c r="O18" s="3">
        <v>2.1</v>
      </c>
      <c r="P18" s="3">
        <v>1.08</v>
      </c>
      <c r="Q18" s="3">
        <v>25.8</v>
      </c>
    </row>
    <row r="19" spans="1:17" x14ac:dyDescent="0.25">
      <c r="A19" s="7"/>
      <c r="B19" s="8" t="s">
        <v>50</v>
      </c>
      <c r="C19" s="1">
        <v>50</v>
      </c>
      <c r="D19" s="1">
        <v>0.8</v>
      </c>
      <c r="E19" s="1">
        <v>3.5</v>
      </c>
      <c r="F19" s="7" t="s">
        <v>167</v>
      </c>
      <c r="G19" s="1">
        <v>55.8</v>
      </c>
      <c r="H19" s="6"/>
      <c r="I19" s="6"/>
      <c r="J19" s="6"/>
      <c r="K19" s="6"/>
      <c r="L19" s="6"/>
      <c r="M19" s="1">
        <v>30</v>
      </c>
      <c r="N19" s="1">
        <v>1</v>
      </c>
      <c r="O19" s="66">
        <v>2.1</v>
      </c>
      <c r="P19" s="7" t="s">
        <v>168</v>
      </c>
      <c r="Q19" s="1">
        <v>33.5</v>
      </c>
    </row>
    <row r="20" spans="1:17" ht="25.5" x14ac:dyDescent="0.25">
      <c r="A20" s="7"/>
      <c r="B20" s="8" t="s">
        <v>174</v>
      </c>
      <c r="C20" s="1" t="s">
        <v>31</v>
      </c>
      <c r="D20" s="7" t="s">
        <v>161</v>
      </c>
      <c r="E20" s="1">
        <v>4.75</v>
      </c>
      <c r="F20" s="1">
        <v>19.5</v>
      </c>
      <c r="G20" s="1">
        <v>135</v>
      </c>
      <c r="H20" s="6"/>
      <c r="I20" s="6"/>
      <c r="J20" s="6"/>
      <c r="K20" s="6"/>
      <c r="L20" s="6"/>
      <c r="M20" s="1" t="s">
        <v>137</v>
      </c>
      <c r="N20" s="7" t="s">
        <v>162</v>
      </c>
      <c r="O20" s="1">
        <v>3.8</v>
      </c>
      <c r="P20" s="1">
        <v>15.6</v>
      </c>
      <c r="Q20" s="1">
        <v>108</v>
      </c>
    </row>
    <row r="21" spans="1:17" x14ac:dyDescent="0.25">
      <c r="A21" s="7"/>
      <c r="B21" s="8" t="s">
        <v>177</v>
      </c>
      <c r="C21" s="1" t="s">
        <v>193</v>
      </c>
      <c r="D21" s="7" t="s">
        <v>179</v>
      </c>
      <c r="E21" s="7" t="s">
        <v>180</v>
      </c>
      <c r="F21" s="7" t="s">
        <v>181</v>
      </c>
      <c r="G21" s="1">
        <v>220</v>
      </c>
      <c r="H21" s="6"/>
      <c r="I21" s="6"/>
      <c r="J21" s="6"/>
      <c r="K21" s="6"/>
      <c r="L21" s="6"/>
      <c r="M21" s="1" t="s">
        <v>194</v>
      </c>
      <c r="N21" s="7" t="s">
        <v>183</v>
      </c>
      <c r="O21" s="7" t="s">
        <v>184</v>
      </c>
      <c r="P21" s="7" t="s">
        <v>185</v>
      </c>
      <c r="Q21" s="1">
        <v>192</v>
      </c>
    </row>
    <row r="22" spans="1:17" ht="25.5" x14ac:dyDescent="0.25">
      <c r="A22" s="7"/>
      <c r="B22" s="8" t="s">
        <v>108</v>
      </c>
      <c r="C22" s="1">
        <v>200</v>
      </c>
      <c r="D22" s="1">
        <v>0.2</v>
      </c>
      <c r="E22" s="1">
        <v>0.05</v>
      </c>
      <c r="F22" s="7" t="s">
        <v>80</v>
      </c>
      <c r="G22" s="1">
        <v>82</v>
      </c>
      <c r="H22" s="6"/>
      <c r="I22" s="6"/>
      <c r="J22" s="6"/>
      <c r="K22" s="6"/>
      <c r="L22" s="6"/>
      <c r="M22" s="1">
        <v>200</v>
      </c>
      <c r="N22" s="1">
        <v>0.2</v>
      </c>
      <c r="O22" s="1">
        <v>0.05</v>
      </c>
      <c r="P22" s="7" t="s">
        <v>80</v>
      </c>
      <c r="Q22" s="1">
        <v>82</v>
      </c>
    </row>
    <row r="23" spans="1:17" x14ac:dyDescent="0.25">
      <c r="A23" s="7"/>
      <c r="B23" s="8" t="s">
        <v>17</v>
      </c>
      <c r="C23" s="1"/>
      <c r="D23" s="7"/>
      <c r="E23" s="7"/>
      <c r="F23" s="1"/>
      <c r="G23" s="1"/>
      <c r="H23" s="6"/>
      <c r="I23" s="6"/>
      <c r="J23" s="6"/>
      <c r="K23" s="6"/>
      <c r="L23" s="6"/>
      <c r="M23" s="1">
        <v>150</v>
      </c>
      <c r="N23" s="7" t="s">
        <v>55</v>
      </c>
      <c r="O23" s="7" t="s">
        <v>55</v>
      </c>
      <c r="P23" s="1">
        <v>19.5</v>
      </c>
      <c r="Q23" s="1">
        <v>176</v>
      </c>
    </row>
    <row r="24" spans="1:17" x14ac:dyDescent="0.25">
      <c r="A24" s="10"/>
      <c r="B24" s="8" t="s">
        <v>62</v>
      </c>
      <c r="C24" s="1">
        <v>45</v>
      </c>
      <c r="D24" s="7" t="s">
        <v>56</v>
      </c>
      <c r="E24" s="7" t="s">
        <v>57</v>
      </c>
      <c r="F24" s="7" t="s">
        <v>58</v>
      </c>
      <c r="G24" s="1">
        <v>189</v>
      </c>
      <c r="H24" s="6"/>
      <c r="I24" s="6"/>
      <c r="J24" s="6"/>
      <c r="K24" s="6"/>
      <c r="L24" s="6"/>
      <c r="M24" s="1"/>
      <c r="N24" s="7"/>
      <c r="O24" s="7"/>
      <c r="P24" s="7"/>
      <c r="Q24" s="1"/>
    </row>
    <row r="25" spans="1:17" ht="12.75" customHeight="1" x14ac:dyDescent="0.25">
      <c r="A25" s="10"/>
      <c r="B25" s="8" t="s">
        <v>18</v>
      </c>
      <c r="C25" s="54">
        <v>40</v>
      </c>
      <c r="D25" s="54">
        <v>2.64</v>
      </c>
      <c r="E25" s="54">
        <v>0.48</v>
      </c>
      <c r="F25" s="54">
        <v>13.36</v>
      </c>
      <c r="G25" s="54">
        <v>69.599999999999994</v>
      </c>
      <c r="H25" s="6"/>
      <c r="I25" s="6"/>
      <c r="J25" s="6"/>
      <c r="K25" s="6"/>
      <c r="L25" s="6"/>
      <c r="M25" s="54">
        <v>30</v>
      </c>
      <c r="N25" s="54">
        <v>1.98</v>
      </c>
      <c r="O25" s="54">
        <v>0.36</v>
      </c>
      <c r="P25" s="54">
        <v>10.02</v>
      </c>
      <c r="Q25" s="54">
        <v>52.2</v>
      </c>
    </row>
    <row r="26" spans="1:17" x14ac:dyDescent="0.25">
      <c r="A26" s="10"/>
      <c r="B26" s="8" t="s">
        <v>10</v>
      </c>
      <c r="C26" s="1"/>
      <c r="D26" s="71">
        <v>22.39</v>
      </c>
      <c r="E26" s="71">
        <v>36.18</v>
      </c>
      <c r="F26" s="71">
        <v>84.08</v>
      </c>
      <c r="G26" s="71">
        <v>784.4</v>
      </c>
      <c r="H26" s="71" t="e">
        <f>H19+H20+H21+#REF!+H22+H24+H25</f>
        <v>#REF!</v>
      </c>
      <c r="I26" s="71" t="e">
        <f>I19+I20+I21+#REF!+I22+I24+I25</f>
        <v>#REF!</v>
      </c>
      <c r="J26" s="71" t="e">
        <f>J19+J20+J21+#REF!+J22+J24+J25</f>
        <v>#REF!</v>
      </c>
      <c r="K26" s="71" t="e">
        <f>K19+K20+K21+#REF!+K22+K24+K25</f>
        <v>#REF!</v>
      </c>
      <c r="L26" s="71" t="e">
        <f>L19+L20+L21+#REF!+L22+L24+L25</f>
        <v>#REF!</v>
      </c>
      <c r="M26" s="71"/>
      <c r="N26" s="71">
        <v>16.78</v>
      </c>
      <c r="O26" s="71">
        <v>20.51</v>
      </c>
      <c r="P26" s="71">
        <v>74.819999999999993</v>
      </c>
      <c r="Q26" s="71">
        <f>SUM(Q18:Q25)</f>
        <v>669.5</v>
      </c>
    </row>
    <row r="27" spans="1:17" x14ac:dyDescent="0.25">
      <c r="A27" s="93" t="s">
        <v>22</v>
      </c>
      <c r="B27" s="94"/>
      <c r="C27" s="94"/>
      <c r="D27" s="94"/>
      <c r="E27" s="94"/>
      <c r="F27" s="94"/>
      <c r="G27" s="95"/>
    </row>
    <row r="28" spans="1:17" x14ac:dyDescent="0.25">
      <c r="A28" s="9"/>
      <c r="B28" s="13" t="s">
        <v>2</v>
      </c>
      <c r="C28" s="85" t="s">
        <v>13</v>
      </c>
      <c r="D28" s="86"/>
      <c r="E28" s="86"/>
      <c r="F28" s="86"/>
      <c r="G28" s="87"/>
    </row>
    <row r="29" spans="1:17" ht="39" x14ac:dyDescent="0.25">
      <c r="A29" s="3"/>
      <c r="B29" s="3"/>
      <c r="C29" s="4" t="s">
        <v>4</v>
      </c>
      <c r="D29" s="4" t="s">
        <v>5</v>
      </c>
      <c r="E29" s="4" t="s">
        <v>6</v>
      </c>
      <c r="F29" s="5" t="s">
        <v>20</v>
      </c>
      <c r="G29" s="5" t="s">
        <v>8</v>
      </c>
    </row>
    <row r="30" spans="1:17" ht="25.5" x14ac:dyDescent="0.25">
      <c r="A30" s="45"/>
      <c r="B30" s="8" t="s">
        <v>152</v>
      </c>
      <c r="C30" s="41" t="s">
        <v>110</v>
      </c>
      <c r="D30" s="41">
        <v>4.71</v>
      </c>
      <c r="E30" s="41">
        <v>5.79</v>
      </c>
      <c r="F30" s="41">
        <v>28.19</v>
      </c>
      <c r="G30" s="41">
        <v>183.5</v>
      </c>
    </row>
    <row r="31" spans="1:17" ht="26.25" x14ac:dyDescent="0.25">
      <c r="A31" s="33"/>
      <c r="B31" s="37" t="s">
        <v>153</v>
      </c>
      <c r="C31" s="6">
        <v>200</v>
      </c>
      <c r="D31" s="6">
        <v>5.6</v>
      </c>
      <c r="E31" s="6">
        <v>4.5999999999999996</v>
      </c>
      <c r="F31" s="6">
        <v>9</v>
      </c>
      <c r="G31" s="6">
        <v>100</v>
      </c>
    </row>
    <row r="32" spans="1:17" x14ac:dyDescent="0.25">
      <c r="A32" s="3"/>
      <c r="B32" s="3" t="s">
        <v>21</v>
      </c>
      <c r="C32" s="6"/>
      <c r="D32" s="6">
        <f>SUM(D30:D31)</f>
        <v>10.309999999999999</v>
      </c>
      <c r="E32" s="6">
        <f t="shared" ref="E32:G32" si="0">SUM(E30:E31)</f>
        <v>10.39</v>
      </c>
      <c r="F32" s="6">
        <f t="shared" si="0"/>
        <v>37.19</v>
      </c>
      <c r="G32" s="6">
        <f t="shared" si="0"/>
        <v>283.5</v>
      </c>
    </row>
    <row r="33" spans="1:7" x14ac:dyDescent="0.25">
      <c r="A33" s="8"/>
      <c r="B33" s="8" t="s">
        <v>11</v>
      </c>
      <c r="C33" s="1"/>
      <c r="D33" s="71">
        <f>D26+D32</f>
        <v>32.700000000000003</v>
      </c>
      <c r="E33" s="71">
        <f>E26+E32</f>
        <v>46.57</v>
      </c>
      <c r="F33" s="71">
        <f>F26+F32</f>
        <v>121.27</v>
      </c>
      <c r="G33" s="71">
        <v>1067.9000000000001</v>
      </c>
    </row>
    <row r="34" spans="1:7" hidden="1" x14ac:dyDescent="0.25">
      <c r="A34" s="92" t="s">
        <v>47</v>
      </c>
      <c r="B34" s="92"/>
      <c r="C34" s="92"/>
      <c r="D34" s="92"/>
      <c r="E34" s="92"/>
      <c r="F34" s="92"/>
      <c r="G34" s="92"/>
    </row>
    <row r="35" spans="1:7" hidden="1" x14ac:dyDescent="0.25">
      <c r="A35" s="29" t="s">
        <v>48</v>
      </c>
      <c r="B35" s="29"/>
      <c r="C35" s="29"/>
      <c r="D35" s="29"/>
      <c r="E35" s="29"/>
      <c r="F35" s="29"/>
      <c r="G35" s="29"/>
    </row>
    <row r="37" spans="1:7" x14ac:dyDescent="0.25">
      <c r="B37" t="s">
        <v>204</v>
      </c>
      <c r="C37" t="s">
        <v>106</v>
      </c>
    </row>
  </sheetData>
  <mergeCells count="9">
    <mergeCell ref="M14:Q14"/>
    <mergeCell ref="A1:G1"/>
    <mergeCell ref="C3:G3"/>
    <mergeCell ref="C14:G14"/>
    <mergeCell ref="A34:G34"/>
    <mergeCell ref="C28:G28"/>
    <mergeCell ref="B13:G13"/>
    <mergeCell ref="A2:G2"/>
    <mergeCell ref="A27:G27"/>
  </mergeCells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E31" sqref="E31"/>
    </sheetView>
  </sheetViews>
  <sheetFormatPr defaultRowHeight="15" x14ac:dyDescent="0.25"/>
  <cols>
    <col min="2" max="2" width="21.42578125" customWidth="1"/>
    <col min="6" max="6" width="10.7109375" bestFit="1" customWidth="1"/>
    <col min="7" max="7" width="13.7109375" customWidth="1"/>
    <col min="8" max="12" width="9.140625" hidden="1" customWidth="1"/>
    <col min="17" max="17" width="14.5703125" customWidth="1"/>
  </cols>
  <sheetData>
    <row r="1" spans="1:17" x14ac:dyDescent="0.25">
      <c r="A1" s="98" t="s">
        <v>42</v>
      </c>
      <c r="B1" s="98"/>
      <c r="C1" s="98"/>
      <c r="D1" s="98"/>
      <c r="E1" s="98"/>
      <c r="F1" s="98"/>
      <c r="G1" s="98"/>
    </row>
    <row r="2" spans="1:17" x14ac:dyDescent="0.25">
      <c r="A2" s="96" t="s">
        <v>66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7" ht="25.5" x14ac:dyDescent="0.25">
      <c r="A3" s="27" t="s">
        <v>1</v>
      </c>
      <c r="B3" s="13" t="s">
        <v>2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14</v>
      </c>
      <c r="H3" s="62"/>
      <c r="I3" s="62"/>
      <c r="J3" s="62"/>
      <c r="K3" s="62"/>
      <c r="L3" s="62"/>
    </row>
    <row r="4" spans="1:17" x14ac:dyDescent="0.25">
      <c r="A4" s="27"/>
      <c r="B4" s="13"/>
      <c r="C4" s="3"/>
      <c r="D4" s="3"/>
      <c r="E4" s="3"/>
      <c r="F4" s="3"/>
      <c r="G4" s="3" t="s">
        <v>16</v>
      </c>
      <c r="H4" s="62"/>
      <c r="I4" s="62"/>
      <c r="J4" s="62"/>
      <c r="K4" s="62"/>
      <c r="L4" s="62"/>
    </row>
    <row r="5" spans="1:17" x14ac:dyDescent="0.25">
      <c r="A5" s="27"/>
      <c r="B5" s="13" t="s">
        <v>200</v>
      </c>
      <c r="C5" s="3">
        <v>30</v>
      </c>
      <c r="D5" s="3">
        <v>0.4</v>
      </c>
      <c r="E5" s="3">
        <v>1.35</v>
      </c>
      <c r="F5" s="3">
        <v>2.5</v>
      </c>
      <c r="G5" s="3">
        <v>23.7</v>
      </c>
      <c r="H5" s="62"/>
      <c r="I5" s="62"/>
      <c r="J5" s="62"/>
      <c r="K5" s="62"/>
      <c r="L5" s="62"/>
    </row>
    <row r="6" spans="1:17" ht="25.5" x14ac:dyDescent="0.25">
      <c r="A6" s="7"/>
      <c r="B6" s="8" t="s">
        <v>141</v>
      </c>
      <c r="C6" s="1">
        <v>30</v>
      </c>
      <c r="D6" s="1">
        <v>3</v>
      </c>
      <c r="E6" s="1">
        <v>1.74</v>
      </c>
      <c r="F6" s="1">
        <v>1.8</v>
      </c>
      <c r="G6" s="1">
        <v>24</v>
      </c>
      <c r="H6" s="53"/>
      <c r="I6" s="53"/>
      <c r="J6" s="53"/>
      <c r="K6" s="53"/>
      <c r="L6" s="53"/>
    </row>
    <row r="7" spans="1:17" x14ac:dyDescent="0.25">
      <c r="A7" s="7"/>
      <c r="B7" s="8" t="s">
        <v>111</v>
      </c>
      <c r="C7" s="41">
        <v>70</v>
      </c>
      <c r="D7" s="41">
        <v>7.7</v>
      </c>
      <c r="E7" s="41">
        <v>15.4</v>
      </c>
      <c r="F7" s="41">
        <v>10.3</v>
      </c>
      <c r="G7" s="41">
        <v>238</v>
      </c>
      <c r="H7" s="53"/>
      <c r="I7" s="53"/>
      <c r="J7" s="53"/>
      <c r="K7" s="53"/>
      <c r="L7" s="53"/>
    </row>
    <row r="8" spans="1:17" ht="25.5" x14ac:dyDescent="0.25">
      <c r="A8" s="7"/>
      <c r="B8" s="8" t="s">
        <v>121</v>
      </c>
      <c r="C8" s="41">
        <v>150</v>
      </c>
      <c r="D8" s="41">
        <v>6.15</v>
      </c>
      <c r="E8" s="41">
        <v>21.45</v>
      </c>
      <c r="F8" s="41">
        <v>47.25</v>
      </c>
      <c r="G8" s="41">
        <v>407.2</v>
      </c>
      <c r="H8" s="53"/>
      <c r="I8" s="53"/>
      <c r="J8" s="53"/>
      <c r="K8" s="53"/>
      <c r="L8" s="53"/>
    </row>
    <row r="9" spans="1:17" x14ac:dyDescent="0.25">
      <c r="A9" s="7"/>
      <c r="B9" s="10" t="s">
        <v>112</v>
      </c>
      <c r="C9" s="41">
        <v>200</v>
      </c>
      <c r="D9" s="41">
        <v>0.2</v>
      </c>
      <c r="E9" s="41">
        <v>0.05</v>
      </c>
      <c r="F9" s="41">
        <v>10.02</v>
      </c>
      <c r="G9" s="41">
        <v>82</v>
      </c>
      <c r="H9" s="53"/>
      <c r="I9" s="53"/>
      <c r="J9" s="53"/>
      <c r="K9" s="53"/>
      <c r="L9" s="53"/>
    </row>
    <row r="10" spans="1:17" ht="25.5" x14ac:dyDescent="0.25">
      <c r="A10" s="7"/>
      <c r="B10" s="8" t="s">
        <v>139</v>
      </c>
      <c r="C10" s="41">
        <v>40</v>
      </c>
      <c r="D10" s="41">
        <v>6</v>
      </c>
      <c r="E10" s="41">
        <v>5.5</v>
      </c>
      <c r="F10" s="41">
        <v>8</v>
      </c>
      <c r="G10" s="41">
        <v>120</v>
      </c>
      <c r="H10" s="53"/>
      <c r="I10" s="53"/>
      <c r="J10" s="53"/>
      <c r="K10" s="53"/>
      <c r="L10" s="53"/>
    </row>
    <row r="11" spans="1:17" x14ac:dyDescent="0.25">
      <c r="A11" s="7"/>
      <c r="B11" s="10" t="s">
        <v>18</v>
      </c>
      <c r="C11" s="54">
        <v>30</v>
      </c>
      <c r="D11" s="57" t="s">
        <v>105</v>
      </c>
      <c r="E11" s="54">
        <v>0.36</v>
      </c>
      <c r="F11" s="54">
        <v>10.02</v>
      </c>
      <c r="G11" s="54">
        <v>52.2</v>
      </c>
      <c r="H11" s="53"/>
      <c r="I11" s="53"/>
      <c r="J11" s="53"/>
      <c r="K11" s="53"/>
      <c r="L11" s="53"/>
    </row>
    <row r="12" spans="1:17" ht="19.5" customHeight="1" thickBot="1" x14ac:dyDescent="0.3">
      <c r="A12" s="3"/>
      <c r="B12" s="10" t="s">
        <v>10</v>
      </c>
      <c r="C12" s="41"/>
      <c r="D12" s="41">
        <f>SUM(D5:D11)</f>
        <v>23.45</v>
      </c>
      <c r="E12" s="41">
        <f>SUM(E5:E11)</f>
        <v>45.849999999999994</v>
      </c>
      <c r="F12" s="41">
        <f>SUM(F5:F11)</f>
        <v>89.89</v>
      </c>
      <c r="G12" s="41">
        <f>SUM(G5:G11)</f>
        <v>947.1</v>
      </c>
      <c r="H12" s="20"/>
      <c r="I12" s="20"/>
      <c r="J12" s="20"/>
      <c r="K12" s="20"/>
      <c r="L12" s="20"/>
    </row>
    <row r="13" spans="1:17" ht="15.75" thickTop="1" x14ac:dyDescent="0.25">
      <c r="A13" s="110" t="s">
        <v>12</v>
      </c>
      <c r="B13" s="111"/>
      <c r="C13" s="111"/>
      <c r="D13" s="111"/>
      <c r="E13" s="111"/>
      <c r="F13" s="111"/>
      <c r="G13" s="111"/>
      <c r="H13" s="128"/>
      <c r="I13" s="128"/>
      <c r="J13" s="128"/>
      <c r="K13" s="128"/>
      <c r="L13" s="129"/>
    </row>
    <row r="14" spans="1:17" x14ac:dyDescent="0.25">
      <c r="A14" s="3" t="s">
        <v>1</v>
      </c>
      <c r="B14" s="3"/>
      <c r="C14" s="85" t="s">
        <v>13</v>
      </c>
      <c r="D14" s="86"/>
      <c r="E14" s="86"/>
      <c r="F14" s="86"/>
      <c r="G14" s="87"/>
      <c r="H14" s="105"/>
      <c r="I14" s="105"/>
      <c r="J14" s="105"/>
      <c r="K14" s="105"/>
      <c r="L14" s="105"/>
      <c r="M14" s="85" t="s">
        <v>3</v>
      </c>
      <c r="N14" s="86"/>
      <c r="O14" s="86"/>
      <c r="P14" s="86"/>
      <c r="Q14" s="87"/>
    </row>
    <row r="15" spans="1:17" x14ac:dyDescent="0.25">
      <c r="A15" s="3"/>
      <c r="B15" s="3"/>
      <c r="C15" s="3"/>
      <c r="D15" s="3"/>
      <c r="E15" s="3"/>
      <c r="F15" s="3"/>
      <c r="G15" s="3"/>
      <c r="H15" s="44"/>
      <c r="I15" s="44"/>
      <c r="J15" s="44"/>
      <c r="K15" s="44"/>
      <c r="L15" s="44"/>
      <c r="M15" s="3"/>
      <c r="N15" s="3"/>
      <c r="O15" s="3"/>
      <c r="P15" s="3"/>
      <c r="Q15" s="3"/>
    </row>
    <row r="16" spans="1:17" x14ac:dyDescent="0.25">
      <c r="A16" s="3"/>
      <c r="B16" s="3" t="s">
        <v>2</v>
      </c>
      <c r="C16" s="3" t="s">
        <v>4</v>
      </c>
      <c r="D16" s="3" t="s">
        <v>5</v>
      </c>
      <c r="E16" s="3" t="s">
        <v>6</v>
      </c>
      <c r="F16" s="3" t="s">
        <v>7</v>
      </c>
      <c r="G16" s="3" t="s">
        <v>14</v>
      </c>
      <c r="H16" s="44"/>
      <c r="I16" s="44"/>
      <c r="J16" s="44"/>
      <c r="K16" s="44"/>
      <c r="L16" s="44"/>
      <c r="M16" s="3" t="s">
        <v>4</v>
      </c>
      <c r="N16" s="3" t="s">
        <v>5</v>
      </c>
      <c r="O16" s="3" t="s">
        <v>6</v>
      </c>
      <c r="P16" s="3" t="s">
        <v>7</v>
      </c>
      <c r="Q16" s="3" t="s">
        <v>14</v>
      </c>
    </row>
    <row r="17" spans="1:17" x14ac:dyDescent="0.25">
      <c r="A17" s="3"/>
      <c r="B17" s="3"/>
      <c r="C17" s="3"/>
      <c r="D17" s="3"/>
      <c r="E17" s="3"/>
      <c r="F17" s="3"/>
      <c r="G17" s="3" t="s">
        <v>16</v>
      </c>
      <c r="H17" s="44"/>
      <c r="I17" s="44"/>
      <c r="J17" s="44"/>
      <c r="K17" s="44"/>
      <c r="L17" s="44"/>
      <c r="M17" s="3"/>
      <c r="N17" s="3"/>
      <c r="O17" s="3"/>
      <c r="P17" s="3"/>
      <c r="Q17" s="3" t="s">
        <v>16</v>
      </c>
    </row>
    <row r="18" spans="1:17" x14ac:dyDescent="0.25">
      <c r="A18" s="3"/>
      <c r="B18" s="3" t="s">
        <v>169</v>
      </c>
      <c r="C18" s="3">
        <v>50</v>
      </c>
      <c r="D18" s="3">
        <v>1.5</v>
      </c>
      <c r="E18" s="3">
        <v>1.3</v>
      </c>
      <c r="F18" s="3">
        <v>3.2</v>
      </c>
      <c r="G18" s="3">
        <v>31</v>
      </c>
      <c r="H18" s="44"/>
      <c r="I18" s="44"/>
      <c r="J18" s="44"/>
      <c r="K18" s="44"/>
      <c r="L18" s="44"/>
      <c r="M18" s="3">
        <v>30</v>
      </c>
      <c r="N18" s="3">
        <v>0.9</v>
      </c>
      <c r="O18" s="3">
        <v>0.81</v>
      </c>
      <c r="P18" s="3">
        <v>1.92</v>
      </c>
      <c r="Q18" s="49">
        <v>18.600000000000001</v>
      </c>
    </row>
    <row r="19" spans="1:17" x14ac:dyDescent="0.25">
      <c r="A19" s="7"/>
      <c r="B19" s="3" t="s">
        <v>138</v>
      </c>
      <c r="C19" s="1">
        <v>50</v>
      </c>
      <c r="D19" s="1">
        <v>1.5</v>
      </c>
      <c r="E19" s="1">
        <v>6.3</v>
      </c>
      <c r="F19" s="1">
        <v>3.5</v>
      </c>
      <c r="G19" s="1">
        <v>77</v>
      </c>
      <c r="H19" s="20"/>
      <c r="I19" s="20"/>
      <c r="J19" s="20"/>
      <c r="K19" s="20"/>
      <c r="L19" s="20"/>
      <c r="M19" s="6">
        <v>30</v>
      </c>
      <c r="N19" s="3">
        <v>0.01</v>
      </c>
      <c r="O19" s="3">
        <v>2.37</v>
      </c>
      <c r="P19" s="3">
        <v>1.7</v>
      </c>
      <c r="Q19" s="55">
        <v>34.15</v>
      </c>
    </row>
    <row r="20" spans="1:17" ht="25.5" x14ac:dyDescent="0.25">
      <c r="A20" s="7"/>
      <c r="B20" s="8" t="s">
        <v>188</v>
      </c>
      <c r="C20" s="83">
        <v>250</v>
      </c>
      <c r="D20" s="83">
        <v>30.95</v>
      </c>
      <c r="E20" s="83">
        <v>4.72</v>
      </c>
      <c r="F20" s="83">
        <v>6.84</v>
      </c>
      <c r="G20" s="83">
        <v>194.1</v>
      </c>
      <c r="H20" s="83">
        <v>200</v>
      </c>
      <c r="I20" s="83">
        <v>30.95</v>
      </c>
      <c r="J20" s="83">
        <v>4.72</v>
      </c>
      <c r="K20" s="83">
        <v>6.84</v>
      </c>
      <c r="L20" s="83">
        <v>194.1</v>
      </c>
      <c r="M20" s="83">
        <v>200</v>
      </c>
      <c r="N20" s="83">
        <v>30.95</v>
      </c>
      <c r="O20" s="83">
        <v>4.72</v>
      </c>
      <c r="P20" s="83">
        <v>6.84</v>
      </c>
      <c r="Q20" s="83">
        <v>194.1</v>
      </c>
    </row>
    <row r="21" spans="1:17" x14ac:dyDescent="0.25">
      <c r="A21" s="7"/>
      <c r="B21" s="8" t="s">
        <v>177</v>
      </c>
      <c r="C21" s="41" t="s">
        <v>178</v>
      </c>
      <c r="D21" s="41">
        <v>10</v>
      </c>
      <c r="E21" s="41">
        <v>12.2</v>
      </c>
      <c r="F21" s="41">
        <v>19.8</v>
      </c>
      <c r="G21" s="41">
        <v>220</v>
      </c>
      <c r="H21" s="20"/>
      <c r="I21" s="20"/>
      <c r="J21" s="20"/>
      <c r="K21" s="20"/>
      <c r="L21" s="20"/>
      <c r="M21" s="41" t="s">
        <v>182</v>
      </c>
      <c r="N21" s="41">
        <v>8.6999999999999993</v>
      </c>
      <c r="O21" s="41">
        <v>10.6</v>
      </c>
      <c r="P21" s="41">
        <v>15.5</v>
      </c>
      <c r="Q21" s="41">
        <v>192</v>
      </c>
    </row>
    <row r="22" spans="1:17" hidden="1" x14ac:dyDescent="0.25">
      <c r="A22" s="7"/>
      <c r="B22" s="10" t="s">
        <v>27</v>
      </c>
      <c r="C22" s="41">
        <v>200</v>
      </c>
      <c r="D22" s="41">
        <v>0.2</v>
      </c>
      <c r="E22" s="41">
        <v>0.05</v>
      </c>
      <c r="F22" s="41">
        <v>10.02</v>
      </c>
      <c r="G22" s="41">
        <v>82</v>
      </c>
      <c r="H22" s="20"/>
      <c r="I22" s="20"/>
      <c r="J22" s="20"/>
      <c r="K22" s="20"/>
      <c r="L22" s="20"/>
      <c r="M22" s="41"/>
      <c r="N22" s="41"/>
      <c r="O22" s="41"/>
      <c r="P22" s="41"/>
      <c r="Q22" s="41"/>
    </row>
    <row r="23" spans="1:17" ht="25.5" x14ac:dyDescent="0.25">
      <c r="A23" s="7"/>
      <c r="B23" s="8" t="s">
        <v>139</v>
      </c>
      <c r="C23" s="41">
        <v>40</v>
      </c>
      <c r="D23" s="41">
        <v>6</v>
      </c>
      <c r="E23" s="41">
        <v>5.5</v>
      </c>
      <c r="F23" s="41">
        <v>8</v>
      </c>
      <c r="G23" s="41">
        <v>120</v>
      </c>
      <c r="H23" s="20"/>
      <c r="I23" s="20"/>
      <c r="J23" s="20"/>
      <c r="K23" s="20"/>
      <c r="L23" s="20"/>
      <c r="M23" s="41"/>
      <c r="N23" s="41"/>
      <c r="O23" s="41"/>
      <c r="P23" s="41"/>
      <c r="Q23" s="41"/>
    </row>
    <row r="24" spans="1:17" x14ac:dyDescent="0.25">
      <c r="A24" s="10"/>
      <c r="B24" s="10" t="s">
        <v>18</v>
      </c>
      <c r="C24" s="54">
        <v>40</v>
      </c>
      <c r="D24" s="54">
        <v>4.16</v>
      </c>
      <c r="E24" s="80">
        <v>0.36</v>
      </c>
      <c r="F24" s="54">
        <v>19.8</v>
      </c>
      <c r="G24" s="54">
        <v>108</v>
      </c>
      <c r="H24" s="20"/>
      <c r="I24" s="20"/>
      <c r="J24" s="20"/>
      <c r="K24" s="20"/>
      <c r="L24" s="20"/>
      <c r="M24" s="1">
        <v>30</v>
      </c>
      <c r="N24" s="1">
        <v>1.98</v>
      </c>
      <c r="O24" s="1">
        <v>0.36</v>
      </c>
      <c r="P24" s="1">
        <v>10.02</v>
      </c>
      <c r="Q24" s="1">
        <v>52.2</v>
      </c>
    </row>
    <row r="25" spans="1:17" x14ac:dyDescent="0.25">
      <c r="A25" s="1"/>
      <c r="B25" s="8" t="s">
        <v>142</v>
      </c>
      <c r="C25" s="54">
        <v>200</v>
      </c>
      <c r="D25" s="41">
        <v>0.2</v>
      </c>
      <c r="E25" s="41">
        <v>0.05</v>
      </c>
      <c r="F25" s="41">
        <v>10.02</v>
      </c>
      <c r="G25" s="41">
        <v>82</v>
      </c>
      <c r="H25" s="20"/>
      <c r="I25" s="20"/>
      <c r="J25" s="20"/>
      <c r="K25" s="20"/>
      <c r="L25" s="20"/>
      <c r="M25" s="41">
        <v>200</v>
      </c>
      <c r="N25" s="41">
        <v>0.6</v>
      </c>
      <c r="O25" s="41">
        <v>4.6500000000000004</v>
      </c>
      <c r="P25" s="41">
        <v>25.2</v>
      </c>
      <c r="Q25" s="41">
        <v>100</v>
      </c>
    </row>
    <row r="26" spans="1:17" x14ac:dyDescent="0.25">
      <c r="A26" s="1"/>
      <c r="B26" s="8" t="s">
        <v>33</v>
      </c>
      <c r="C26" s="1">
        <v>150</v>
      </c>
      <c r="D26" s="1">
        <v>1.35</v>
      </c>
      <c r="E26" s="1">
        <v>0.3</v>
      </c>
      <c r="F26" s="1">
        <v>12.15</v>
      </c>
      <c r="G26" s="1">
        <v>64.5</v>
      </c>
      <c r="H26" s="20"/>
      <c r="I26" s="20"/>
      <c r="J26" s="20"/>
      <c r="K26" s="20"/>
      <c r="L26" s="20"/>
      <c r="M26" s="1">
        <v>150</v>
      </c>
      <c r="N26" s="1">
        <v>1.35</v>
      </c>
      <c r="O26" s="1">
        <v>0.3</v>
      </c>
      <c r="P26" s="1">
        <v>12.15</v>
      </c>
      <c r="Q26" s="1">
        <v>64.5</v>
      </c>
    </row>
    <row r="27" spans="1:17" x14ac:dyDescent="0.25">
      <c r="A27" s="10"/>
      <c r="B27" s="10" t="s">
        <v>10</v>
      </c>
      <c r="C27" s="41"/>
      <c r="D27" s="41">
        <v>55.66</v>
      </c>
      <c r="E27" s="41">
        <v>30.73</v>
      </c>
      <c r="F27" s="41">
        <v>83.31</v>
      </c>
      <c r="G27" s="41">
        <v>896.6</v>
      </c>
      <c r="H27" s="20"/>
      <c r="I27" s="20"/>
      <c r="J27" s="20"/>
      <c r="K27" s="20"/>
      <c r="L27" s="20"/>
      <c r="M27" s="41"/>
      <c r="N27" s="41">
        <f>SUM(N18:N26)</f>
        <v>44.49</v>
      </c>
      <c r="O27" s="41">
        <f>SUM(O18:O26)</f>
        <v>23.81</v>
      </c>
      <c r="P27" s="41">
        <f>SUM(P18:P26)</f>
        <v>73.330000000000013</v>
      </c>
      <c r="Q27" s="41">
        <f>SUM(Q18:Q26)</f>
        <v>655.55</v>
      </c>
    </row>
    <row r="28" spans="1:17" x14ac:dyDescent="0.25">
      <c r="A28" s="116" t="s">
        <v>22</v>
      </c>
      <c r="B28" s="112"/>
      <c r="C28" s="112"/>
      <c r="D28" s="112"/>
      <c r="E28" s="112"/>
      <c r="F28" s="112"/>
      <c r="G28" s="117"/>
    </row>
    <row r="29" spans="1:17" x14ac:dyDescent="0.25">
      <c r="A29" s="3"/>
      <c r="B29" s="1" t="s">
        <v>2</v>
      </c>
      <c r="C29" s="85" t="s">
        <v>13</v>
      </c>
      <c r="D29" s="86"/>
      <c r="E29" s="86"/>
      <c r="F29" s="86"/>
      <c r="G29" s="87"/>
    </row>
    <row r="30" spans="1:17" ht="67.5" customHeight="1" x14ac:dyDescent="0.25">
      <c r="A30" s="42"/>
      <c r="B30" s="1"/>
      <c r="C30" s="28" t="s">
        <v>4</v>
      </c>
      <c r="D30" s="28" t="s">
        <v>5</v>
      </c>
      <c r="E30" s="28" t="s">
        <v>6</v>
      </c>
      <c r="F30" s="28" t="s">
        <v>7</v>
      </c>
      <c r="G30" s="28" t="s">
        <v>26</v>
      </c>
    </row>
    <row r="31" spans="1:17" ht="25.5" x14ac:dyDescent="0.25">
      <c r="A31" s="7"/>
      <c r="B31" s="8" t="s">
        <v>104</v>
      </c>
      <c r="C31" s="1">
        <v>200</v>
      </c>
      <c r="D31" s="1">
        <v>14</v>
      </c>
      <c r="E31" s="1">
        <v>1</v>
      </c>
      <c r="F31" s="1">
        <v>1.6</v>
      </c>
      <c r="G31" s="1">
        <v>78.3</v>
      </c>
    </row>
    <row r="32" spans="1:17" x14ac:dyDescent="0.25">
      <c r="A32" s="33"/>
      <c r="B32" s="55" t="s">
        <v>109</v>
      </c>
      <c r="C32" s="6" t="s">
        <v>110</v>
      </c>
      <c r="D32" s="6">
        <v>2.8</v>
      </c>
      <c r="E32" s="6">
        <v>10.4</v>
      </c>
      <c r="F32" s="6">
        <v>25.2</v>
      </c>
      <c r="G32" s="6">
        <v>166.8</v>
      </c>
    </row>
    <row r="33" spans="1:7" x14ac:dyDescent="0.25">
      <c r="A33" s="3"/>
      <c r="B33" s="3" t="s">
        <v>10</v>
      </c>
      <c r="C33" s="6"/>
      <c r="D33" s="6">
        <f>SUM(D31:D32)</f>
        <v>16.8</v>
      </c>
      <c r="E33" s="6">
        <f t="shared" ref="E33:G33" si="0">SUM(E31:E32)</f>
        <v>11.4</v>
      </c>
      <c r="F33" s="6">
        <f t="shared" si="0"/>
        <v>26.8</v>
      </c>
      <c r="G33" s="6">
        <f t="shared" si="0"/>
        <v>245.10000000000002</v>
      </c>
    </row>
    <row r="34" spans="1:7" ht="13.5" customHeight="1" x14ac:dyDescent="0.25">
      <c r="A34" s="3"/>
      <c r="B34" s="8" t="s">
        <v>10</v>
      </c>
      <c r="C34" s="1"/>
      <c r="D34" s="1">
        <f>D27+D33</f>
        <v>72.459999999999994</v>
      </c>
      <c r="E34" s="1">
        <f t="shared" ref="E34:G34" si="1">E27+E33</f>
        <v>42.13</v>
      </c>
      <c r="F34" s="1">
        <f t="shared" si="1"/>
        <v>110.11</v>
      </c>
      <c r="G34" s="1">
        <f t="shared" si="1"/>
        <v>1141.7</v>
      </c>
    </row>
    <row r="35" spans="1:7" hidden="1" x14ac:dyDescent="0.25">
      <c r="A35" s="92" t="s">
        <v>47</v>
      </c>
      <c r="B35" s="92"/>
      <c r="C35" s="92"/>
      <c r="D35" s="92"/>
      <c r="E35" s="92"/>
      <c r="F35" s="92"/>
      <c r="G35" s="92"/>
    </row>
    <row r="36" spans="1:7" hidden="1" x14ac:dyDescent="0.25">
      <c r="A36" s="29" t="s">
        <v>48</v>
      </c>
      <c r="B36" s="29"/>
      <c r="C36" s="29"/>
      <c r="D36" s="29"/>
      <c r="E36" s="29"/>
      <c r="F36" s="29"/>
      <c r="G36" s="29"/>
    </row>
    <row r="37" spans="1:7" x14ac:dyDescent="0.25">
      <c r="A37" t="s">
        <v>204</v>
      </c>
      <c r="B37" t="s">
        <v>68</v>
      </c>
    </row>
  </sheetData>
  <mergeCells count="9">
    <mergeCell ref="M14:Q14"/>
    <mergeCell ref="A35:G35"/>
    <mergeCell ref="A1:G1"/>
    <mergeCell ref="A2:L2"/>
    <mergeCell ref="C29:G29"/>
    <mergeCell ref="A28:G28"/>
    <mergeCell ref="A13:L13"/>
    <mergeCell ref="C14:G14"/>
    <mergeCell ref="H14:L14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opLeftCell="A7" workbookViewId="0">
      <selection activeCell="G32" sqref="G32"/>
    </sheetView>
  </sheetViews>
  <sheetFormatPr defaultRowHeight="15" x14ac:dyDescent="0.25"/>
  <cols>
    <col min="2" max="2" width="26.85546875" customWidth="1"/>
    <col min="6" max="6" width="10.7109375" bestFit="1" customWidth="1"/>
    <col min="7" max="7" width="12.85546875" customWidth="1"/>
  </cols>
  <sheetData>
    <row r="1" spans="1:12" x14ac:dyDescent="0.25">
      <c r="A1" s="97" t="s">
        <v>23</v>
      </c>
      <c r="B1" s="97"/>
      <c r="C1" s="97"/>
      <c r="D1" s="97"/>
      <c r="E1" s="97"/>
      <c r="F1" s="97"/>
      <c r="G1" s="97"/>
    </row>
    <row r="2" spans="1:12" x14ac:dyDescent="0.25">
      <c r="A2" s="96" t="s">
        <v>19</v>
      </c>
      <c r="B2" s="96"/>
      <c r="C2" s="96"/>
      <c r="D2" s="96"/>
      <c r="E2" s="96"/>
      <c r="F2" s="96"/>
      <c r="G2" s="96"/>
    </row>
    <row r="3" spans="1:12" hidden="1" x14ac:dyDescent="0.25">
      <c r="A3" s="21"/>
      <c r="B3" s="21"/>
      <c r="C3" s="21"/>
      <c r="D3" s="21"/>
      <c r="E3" s="21"/>
      <c r="F3" s="21"/>
      <c r="G3" s="21"/>
    </row>
    <row r="4" spans="1:12" ht="26.25" x14ac:dyDescent="0.25">
      <c r="A4" s="11"/>
      <c r="B4" s="3" t="s">
        <v>2</v>
      </c>
      <c r="C4" s="3" t="s">
        <v>4</v>
      </c>
      <c r="D4" s="3" t="s">
        <v>5</v>
      </c>
      <c r="E4" s="3" t="s">
        <v>6</v>
      </c>
      <c r="F4" s="3" t="s">
        <v>7</v>
      </c>
      <c r="G4" s="55" t="s">
        <v>26</v>
      </c>
    </row>
    <row r="5" spans="1:12" x14ac:dyDescent="0.25">
      <c r="A5" s="7"/>
      <c r="B5" s="3" t="s">
        <v>52</v>
      </c>
      <c r="C5" s="41">
        <v>75</v>
      </c>
      <c r="D5" s="41">
        <v>0.2</v>
      </c>
      <c r="E5" s="41">
        <v>4.74</v>
      </c>
      <c r="F5" s="41">
        <v>3.4</v>
      </c>
      <c r="G5" s="1">
        <v>68.3</v>
      </c>
    </row>
    <row r="6" spans="1:12" ht="25.5" x14ac:dyDescent="0.25">
      <c r="A6" s="7"/>
      <c r="B6" s="8" t="s">
        <v>69</v>
      </c>
      <c r="C6" s="1">
        <v>70</v>
      </c>
      <c r="D6" s="7" t="s">
        <v>70</v>
      </c>
      <c r="E6" s="7" t="s">
        <v>71</v>
      </c>
      <c r="F6" s="7" t="s">
        <v>72</v>
      </c>
      <c r="G6" s="1">
        <v>119.5</v>
      </c>
    </row>
    <row r="7" spans="1:12" ht="25.5" x14ac:dyDescent="0.25">
      <c r="A7" s="7"/>
      <c r="B7" s="8" t="s">
        <v>32</v>
      </c>
      <c r="C7" s="1">
        <v>150</v>
      </c>
      <c r="D7" s="7" t="s">
        <v>73</v>
      </c>
      <c r="E7" s="7" t="s">
        <v>74</v>
      </c>
      <c r="F7" s="7" t="s">
        <v>75</v>
      </c>
      <c r="G7" s="1">
        <v>210.39</v>
      </c>
    </row>
    <row r="8" spans="1:12" ht="25.5" x14ac:dyDescent="0.25">
      <c r="A8" s="20"/>
      <c r="B8" s="8" t="s">
        <v>107</v>
      </c>
      <c r="C8" s="1">
        <v>200</v>
      </c>
      <c r="D8" s="7" t="s">
        <v>76</v>
      </c>
      <c r="E8" s="7" t="s">
        <v>77</v>
      </c>
      <c r="F8" s="1">
        <v>12</v>
      </c>
      <c r="G8" s="1">
        <v>50</v>
      </c>
      <c r="J8" s="78"/>
    </row>
    <row r="9" spans="1:12" x14ac:dyDescent="0.25">
      <c r="A9" s="20"/>
      <c r="B9" s="8" t="s">
        <v>17</v>
      </c>
      <c r="C9" s="1">
        <v>150</v>
      </c>
      <c r="D9" s="7" t="s">
        <v>55</v>
      </c>
      <c r="E9" s="7" t="s">
        <v>55</v>
      </c>
      <c r="F9" s="1">
        <v>19.5</v>
      </c>
      <c r="G9" s="1">
        <v>176</v>
      </c>
    </row>
    <row r="10" spans="1:12" x14ac:dyDescent="0.25">
      <c r="A10" s="20"/>
      <c r="B10" s="8" t="s">
        <v>25</v>
      </c>
      <c r="C10" s="1">
        <v>30</v>
      </c>
      <c r="D10" s="7" t="s">
        <v>78</v>
      </c>
      <c r="E10" s="7" t="s">
        <v>79</v>
      </c>
      <c r="F10" s="1">
        <v>14.85</v>
      </c>
      <c r="G10" s="1">
        <v>81</v>
      </c>
    </row>
    <row r="11" spans="1:12" ht="14.25" customHeight="1" x14ac:dyDescent="0.25">
      <c r="A11" s="8"/>
      <c r="B11" s="8" t="s">
        <v>10</v>
      </c>
      <c r="C11" s="1"/>
      <c r="D11" s="7">
        <f>D5+D6+D7+D8+D9+D10</f>
        <v>18.72</v>
      </c>
      <c r="E11" s="7">
        <f t="shared" ref="E11:G11" si="0">E5+E6+E7+E8+E9+E10</f>
        <v>21.43</v>
      </c>
      <c r="F11" s="7">
        <f t="shared" si="0"/>
        <v>86.16</v>
      </c>
      <c r="G11" s="7">
        <f t="shared" si="0"/>
        <v>705.19</v>
      </c>
    </row>
    <row r="12" spans="1:12" hidden="1" x14ac:dyDescent="0.25">
      <c r="D12">
        <f>SUM(D5:D10)</f>
        <v>0.2</v>
      </c>
      <c r="E12">
        <f>SUM(E5:E10)</f>
        <v>4.74</v>
      </c>
      <c r="F12">
        <f>SUM(F5:F10)</f>
        <v>49.75</v>
      </c>
      <c r="G12">
        <f>SUM(G5:G10)</f>
        <v>705.19</v>
      </c>
    </row>
    <row r="13" spans="1:12" x14ac:dyDescent="0.25">
      <c r="A13" s="99" t="s">
        <v>63</v>
      </c>
      <c r="B13" s="100"/>
      <c r="C13" s="100"/>
      <c r="D13" s="100"/>
      <c r="E13" s="100"/>
      <c r="F13" s="100"/>
      <c r="G13" s="100"/>
      <c r="I13" s="67" t="s">
        <v>44</v>
      </c>
    </row>
    <row r="14" spans="1:12" hidden="1" x14ac:dyDescent="0.25">
      <c r="A14" s="23"/>
      <c r="B14" s="24"/>
      <c r="C14" s="24"/>
      <c r="D14" s="24"/>
      <c r="E14" s="24"/>
      <c r="F14" s="24"/>
      <c r="G14" s="24"/>
    </row>
    <row r="15" spans="1:12" x14ac:dyDescent="0.25">
      <c r="A15" s="3" t="s">
        <v>1</v>
      </c>
      <c r="B15" s="3"/>
      <c r="C15" s="101"/>
      <c r="D15" s="98"/>
      <c r="E15" s="98"/>
      <c r="F15" s="98"/>
      <c r="G15" s="98"/>
    </row>
    <row r="16" spans="1:12" ht="39" x14ac:dyDescent="0.25">
      <c r="A16" s="3"/>
      <c r="B16" s="3" t="s">
        <v>2</v>
      </c>
      <c r="C16" s="3" t="s">
        <v>4</v>
      </c>
      <c r="D16" s="3" t="s">
        <v>5</v>
      </c>
      <c r="E16" s="3" t="s">
        <v>6</v>
      </c>
      <c r="F16" s="3" t="s">
        <v>7</v>
      </c>
      <c r="G16" s="55" t="s">
        <v>26</v>
      </c>
      <c r="H16" s="3" t="s">
        <v>4</v>
      </c>
      <c r="I16" s="3" t="s">
        <v>5</v>
      </c>
      <c r="J16" s="3" t="s">
        <v>6</v>
      </c>
      <c r="K16" s="3" t="s">
        <v>7</v>
      </c>
      <c r="L16" s="55" t="s">
        <v>26</v>
      </c>
    </row>
    <row r="17" spans="1:12" x14ac:dyDescent="0.25">
      <c r="A17" s="7"/>
      <c r="B17" s="8" t="s">
        <v>195</v>
      </c>
      <c r="C17" s="1">
        <v>90</v>
      </c>
      <c r="D17" s="66">
        <v>2.8</v>
      </c>
      <c r="E17" s="66">
        <v>10.8</v>
      </c>
      <c r="F17" s="1">
        <v>4.95</v>
      </c>
      <c r="G17" s="1">
        <v>126</v>
      </c>
      <c r="H17" s="1">
        <v>60</v>
      </c>
      <c r="I17" s="1">
        <v>1.8</v>
      </c>
      <c r="J17" s="1">
        <v>7.2</v>
      </c>
      <c r="K17" s="1">
        <v>3.3</v>
      </c>
      <c r="L17" s="1">
        <v>84</v>
      </c>
    </row>
    <row r="18" spans="1:12" x14ac:dyDescent="0.25">
      <c r="A18" s="7"/>
      <c r="B18" s="8" t="s">
        <v>43</v>
      </c>
      <c r="C18" s="41">
        <v>250</v>
      </c>
      <c r="D18" s="72" t="s">
        <v>82</v>
      </c>
      <c r="E18" s="41">
        <v>6.25</v>
      </c>
      <c r="F18" s="41">
        <v>20</v>
      </c>
      <c r="G18" s="41">
        <v>162.5</v>
      </c>
      <c r="H18" s="41">
        <v>200</v>
      </c>
      <c r="I18" s="45" t="s">
        <v>83</v>
      </c>
      <c r="J18" s="41">
        <v>5</v>
      </c>
      <c r="K18" s="41">
        <v>16</v>
      </c>
      <c r="L18" s="41">
        <v>130</v>
      </c>
    </row>
    <row r="19" spans="1:12" x14ac:dyDescent="0.25">
      <c r="A19" s="7"/>
      <c r="B19" s="8" t="s">
        <v>186</v>
      </c>
      <c r="C19" s="41">
        <v>90</v>
      </c>
      <c r="D19" s="72">
        <v>9.9</v>
      </c>
      <c r="E19" s="41">
        <v>23.67</v>
      </c>
      <c r="F19" s="41">
        <v>13.23</v>
      </c>
      <c r="G19" s="41">
        <v>306</v>
      </c>
      <c r="H19" s="41">
        <v>70</v>
      </c>
      <c r="I19" s="41">
        <v>7.7</v>
      </c>
      <c r="J19" s="41">
        <v>15.4</v>
      </c>
      <c r="K19" s="41">
        <v>10.3</v>
      </c>
      <c r="L19" s="41">
        <v>238</v>
      </c>
    </row>
    <row r="20" spans="1:12" ht="20.25" customHeight="1" x14ac:dyDescent="0.25">
      <c r="A20" s="7"/>
      <c r="B20" s="8" t="s">
        <v>24</v>
      </c>
      <c r="C20" s="41">
        <v>180</v>
      </c>
      <c r="D20" s="72">
        <v>3.78</v>
      </c>
      <c r="E20" s="41">
        <v>5.94</v>
      </c>
      <c r="F20" s="41">
        <v>24.12</v>
      </c>
      <c r="G20" s="41">
        <v>166</v>
      </c>
      <c r="H20" s="41">
        <v>150</v>
      </c>
      <c r="I20" s="41">
        <v>3.15</v>
      </c>
      <c r="J20" s="41">
        <v>4.95</v>
      </c>
      <c r="K20" s="41">
        <v>20.100000000000001</v>
      </c>
      <c r="L20" s="41">
        <v>138</v>
      </c>
    </row>
    <row r="21" spans="1:12" ht="25.5" x14ac:dyDescent="0.25">
      <c r="A21" s="7"/>
      <c r="B21" s="8" t="s">
        <v>116</v>
      </c>
      <c r="C21" s="41">
        <v>200</v>
      </c>
      <c r="D21" s="72" t="s">
        <v>102</v>
      </c>
      <c r="E21" s="41"/>
      <c r="F21" s="45" t="s">
        <v>54</v>
      </c>
      <c r="G21" s="41">
        <v>100</v>
      </c>
      <c r="H21" s="41">
        <v>200</v>
      </c>
      <c r="I21" s="45" t="s">
        <v>102</v>
      </c>
      <c r="J21" s="41"/>
      <c r="K21" s="45" t="s">
        <v>54</v>
      </c>
      <c r="L21" s="41">
        <v>100</v>
      </c>
    </row>
    <row r="22" spans="1:12" x14ac:dyDescent="0.25">
      <c r="A22" s="3"/>
      <c r="B22" s="10" t="s">
        <v>17</v>
      </c>
      <c r="C22" s="54">
        <v>150</v>
      </c>
      <c r="D22" s="73" t="s">
        <v>55</v>
      </c>
      <c r="E22" s="54">
        <v>1.5</v>
      </c>
      <c r="F22" s="54">
        <v>19.8</v>
      </c>
      <c r="G22" s="54">
        <v>176</v>
      </c>
      <c r="H22" s="54"/>
      <c r="I22" s="57"/>
      <c r="J22" s="54"/>
      <c r="K22" s="54"/>
      <c r="L22" s="54"/>
    </row>
    <row r="23" spans="1:12" x14ac:dyDescent="0.25">
      <c r="A23" s="3"/>
      <c r="B23" s="10" t="s">
        <v>18</v>
      </c>
      <c r="C23" s="1">
        <v>40</v>
      </c>
      <c r="D23" s="66">
        <v>2.64</v>
      </c>
      <c r="E23" s="1">
        <v>0.48</v>
      </c>
      <c r="F23" s="1">
        <v>13.36</v>
      </c>
      <c r="G23" s="1">
        <v>69.599999999999994</v>
      </c>
      <c r="H23" s="1">
        <v>30</v>
      </c>
      <c r="I23" s="1">
        <v>1.98</v>
      </c>
      <c r="J23" s="1">
        <v>0.36</v>
      </c>
      <c r="K23" s="1">
        <v>10.02</v>
      </c>
      <c r="L23" s="1">
        <v>52.2</v>
      </c>
    </row>
    <row r="24" spans="1:12" x14ac:dyDescent="0.25">
      <c r="A24" s="3"/>
      <c r="B24" s="10" t="s">
        <v>10</v>
      </c>
      <c r="C24" s="41"/>
      <c r="D24" s="72">
        <f>D17+D18+D19+D20+D21+D22+D23</f>
        <v>28.720000000000006</v>
      </c>
      <c r="E24" s="72">
        <f>E17+E18+E19+E20+E21+E22+E23</f>
        <v>48.639999999999993</v>
      </c>
      <c r="F24" s="72">
        <f t="shared" ref="F24:G24" si="1">F17+F18+F19+F20+F21+F22+F23</f>
        <v>120.66</v>
      </c>
      <c r="G24" s="72">
        <f t="shared" si="1"/>
        <v>1106.0999999999999</v>
      </c>
      <c r="H24" s="72"/>
      <c r="I24" s="72">
        <f t="shared" ref="I24" si="2">I17+I18+I19+I20+I21+I22+I23</f>
        <v>21.23</v>
      </c>
      <c r="J24" s="72">
        <f t="shared" ref="J24:K24" si="3">J17+J18+J19+J20+J21+J22+J23</f>
        <v>32.910000000000004</v>
      </c>
      <c r="K24" s="72">
        <f t="shared" si="3"/>
        <v>84.92</v>
      </c>
      <c r="L24" s="72">
        <f t="shared" ref="L24" si="4">L17+L18+L19+L20+L21+L22+L23</f>
        <v>742.2</v>
      </c>
    </row>
    <row r="25" spans="1:12" hidden="1" x14ac:dyDescent="0.25">
      <c r="A25" s="98"/>
      <c r="B25" s="98"/>
      <c r="C25" s="98"/>
      <c r="D25" s="98"/>
      <c r="E25" s="98"/>
      <c r="F25" s="98"/>
      <c r="G25" s="98"/>
    </row>
    <row r="26" spans="1:12" x14ac:dyDescent="0.25">
      <c r="A26" s="98" t="s">
        <v>22</v>
      </c>
      <c r="B26" s="98"/>
      <c r="C26" s="98"/>
      <c r="D26" s="98"/>
      <c r="E26" s="98"/>
      <c r="F26" s="98"/>
      <c r="G26" s="98"/>
    </row>
    <row r="27" spans="1:12" x14ac:dyDescent="0.25">
      <c r="A27" s="3"/>
      <c r="B27" s="1" t="s">
        <v>2</v>
      </c>
      <c r="C27" s="98" t="s">
        <v>13</v>
      </c>
      <c r="D27" s="98"/>
      <c r="E27" s="98"/>
      <c r="F27" s="98"/>
      <c r="G27" s="98"/>
    </row>
    <row r="28" spans="1:12" ht="39" x14ac:dyDescent="0.25">
      <c r="A28" s="3"/>
      <c r="B28" s="3"/>
      <c r="C28" s="4" t="s">
        <v>4</v>
      </c>
      <c r="D28" s="4" t="s">
        <v>5</v>
      </c>
      <c r="E28" s="4" t="s">
        <v>6</v>
      </c>
      <c r="F28" s="5" t="s">
        <v>20</v>
      </c>
      <c r="G28" s="25" t="s">
        <v>26</v>
      </c>
    </row>
    <row r="29" spans="1:12" ht="26.25" x14ac:dyDescent="0.25">
      <c r="A29" s="55"/>
      <c r="B29" s="55" t="s">
        <v>113</v>
      </c>
      <c r="C29" s="6">
        <v>40</v>
      </c>
      <c r="D29" s="6">
        <v>2.8</v>
      </c>
      <c r="E29" s="6">
        <v>10.4</v>
      </c>
      <c r="F29" s="6">
        <v>25.2</v>
      </c>
      <c r="G29" s="6">
        <v>166.8</v>
      </c>
    </row>
    <row r="30" spans="1:12" x14ac:dyDescent="0.25">
      <c r="A30" s="33" t="s">
        <v>9</v>
      </c>
      <c r="B30" s="10" t="s">
        <v>114</v>
      </c>
      <c r="C30" s="1">
        <v>200</v>
      </c>
      <c r="D30" s="1">
        <v>0.43</v>
      </c>
      <c r="E30" s="1">
        <v>0.06</v>
      </c>
      <c r="F30" s="1">
        <v>31.71</v>
      </c>
      <c r="G30" s="1">
        <v>130</v>
      </c>
    </row>
    <row r="31" spans="1:12" x14ac:dyDescent="0.25">
      <c r="A31" s="3"/>
      <c r="B31" s="3" t="s">
        <v>28</v>
      </c>
      <c r="C31" s="6"/>
      <c r="D31" s="6">
        <f>SUM(D29:D30)</f>
        <v>3.23</v>
      </c>
      <c r="E31" s="6">
        <f t="shared" ref="E31:G31" si="5">SUM(E29:E30)</f>
        <v>10.46</v>
      </c>
      <c r="F31" s="6">
        <f t="shared" si="5"/>
        <v>56.91</v>
      </c>
      <c r="G31" s="6">
        <f t="shared" si="5"/>
        <v>296.8</v>
      </c>
    </row>
    <row r="32" spans="1:12" ht="14.25" customHeight="1" x14ac:dyDescent="0.25">
      <c r="A32" s="22"/>
      <c r="B32" s="3" t="s">
        <v>11</v>
      </c>
      <c r="C32" s="22"/>
      <c r="D32" s="69">
        <f>D24+D31</f>
        <v>31.950000000000006</v>
      </c>
      <c r="E32" s="69">
        <f t="shared" ref="E32:G32" si="6">E24+E31</f>
        <v>59.099999999999994</v>
      </c>
      <c r="F32" s="69">
        <f t="shared" si="6"/>
        <v>177.57</v>
      </c>
      <c r="G32" s="69">
        <f t="shared" si="6"/>
        <v>1402.8999999999999</v>
      </c>
    </row>
    <row r="33" spans="1:7" hidden="1" x14ac:dyDescent="0.25">
      <c r="A33" s="92" t="s">
        <v>47</v>
      </c>
      <c r="B33" s="92"/>
      <c r="C33" s="92"/>
      <c r="D33" s="92"/>
      <c r="E33" s="92"/>
      <c r="F33" s="92"/>
      <c r="G33" s="92"/>
    </row>
    <row r="34" spans="1:7" hidden="1" x14ac:dyDescent="0.25">
      <c r="A34" s="29" t="s">
        <v>48</v>
      </c>
      <c r="B34" s="29"/>
      <c r="C34" s="29"/>
      <c r="D34" s="29"/>
      <c r="E34" s="29"/>
      <c r="F34" s="29"/>
      <c r="G34" s="29"/>
    </row>
    <row r="35" spans="1:7" x14ac:dyDescent="0.25">
      <c r="B35" t="s">
        <v>204</v>
      </c>
      <c r="C35" t="s">
        <v>68</v>
      </c>
    </row>
  </sheetData>
  <mergeCells count="8">
    <mergeCell ref="A33:G33"/>
    <mergeCell ref="A2:G2"/>
    <mergeCell ref="A1:G1"/>
    <mergeCell ref="A25:G25"/>
    <mergeCell ref="A26:G26"/>
    <mergeCell ref="C27:G27"/>
    <mergeCell ref="A13:G13"/>
    <mergeCell ref="C15:G15"/>
  </mergeCell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K19" sqref="K19"/>
    </sheetView>
  </sheetViews>
  <sheetFormatPr defaultRowHeight="15" x14ac:dyDescent="0.25"/>
  <cols>
    <col min="2" max="2" width="23.140625" customWidth="1"/>
    <col min="7" max="7" width="13.85546875" customWidth="1"/>
  </cols>
  <sheetData>
    <row r="1" spans="1:12" x14ac:dyDescent="0.25">
      <c r="A1" s="105" t="s">
        <v>29</v>
      </c>
      <c r="B1" s="105"/>
      <c r="C1" s="105"/>
      <c r="D1" s="105"/>
      <c r="E1" s="105"/>
      <c r="F1" s="105"/>
      <c r="G1" s="105"/>
    </row>
    <row r="2" spans="1:12" x14ac:dyDescent="0.25">
      <c r="A2" s="96" t="s">
        <v>19</v>
      </c>
      <c r="B2" s="96"/>
      <c r="C2" s="96"/>
      <c r="D2" s="96"/>
      <c r="E2" s="96"/>
      <c r="F2" s="96"/>
      <c r="G2" s="96"/>
    </row>
    <row r="3" spans="1:12" ht="25.5" x14ac:dyDescent="0.25">
      <c r="A3" s="27" t="s">
        <v>1</v>
      </c>
      <c r="B3" s="13" t="s">
        <v>2</v>
      </c>
      <c r="C3" s="106" t="s">
        <v>3</v>
      </c>
      <c r="D3" s="107"/>
      <c r="E3" s="107"/>
      <c r="F3" s="107"/>
      <c r="G3" s="108"/>
    </row>
    <row r="4" spans="1:12" ht="26.25" x14ac:dyDescent="0.25">
      <c r="A4" s="11"/>
      <c r="B4" s="1"/>
      <c r="C4" s="3" t="s">
        <v>4</v>
      </c>
      <c r="D4" s="3" t="s">
        <v>5</v>
      </c>
      <c r="E4" s="3" t="s">
        <v>6</v>
      </c>
      <c r="F4" s="3" t="s">
        <v>7</v>
      </c>
      <c r="G4" s="37" t="s">
        <v>30</v>
      </c>
    </row>
    <row r="5" spans="1:12" ht="38.25" x14ac:dyDescent="0.25">
      <c r="A5" s="11"/>
      <c r="B5" s="1" t="s">
        <v>85</v>
      </c>
      <c r="C5" s="3">
        <v>60</v>
      </c>
      <c r="D5" s="41">
        <v>2.1</v>
      </c>
      <c r="E5" s="41">
        <v>5.16</v>
      </c>
      <c r="F5" s="41">
        <v>2.34</v>
      </c>
      <c r="G5" s="41">
        <v>64.8</v>
      </c>
    </row>
    <row r="6" spans="1:12" x14ac:dyDescent="0.25">
      <c r="A6" s="7"/>
      <c r="B6" s="8" t="s">
        <v>119</v>
      </c>
      <c r="C6" s="1">
        <v>75</v>
      </c>
      <c r="D6" s="1">
        <v>10.08</v>
      </c>
      <c r="E6" s="7" t="s">
        <v>86</v>
      </c>
      <c r="F6" s="7" t="s">
        <v>87</v>
      </c>
      <c r="G6" s="1">
        <v>131.5</v>
      </c>
    </row>
    <row r="7" spans="1:12" ht="25.5" x14ac:dyDescent="0.25">
      <c r="A7" s="7"/>
      <c r="B7" s="8" t="s">
        <v>187</v>
      </c>
      <c r="C7" s="1">
        <v>150</v>
      </c>
      <c r="D7" s="1">
        <v>4.05</v>
      </c>
      <c r="E7" s="1">
        <v>4.6500000000000004</v>
      </c>
      <c r="F7" s="1">
        <v>23.4</v>
      </c>
      <c r="G7" s="1">
        <v>151</v>
      </c>
    </row>
    <row r="8" spans="1:12" x14ac:dyDescent="0.25">
      <c r="A8" s="58"/>
      <c r="B8" s="26" t="s">
        <v>117</v>
      </c>
      <c r="C8" s="13">
        <v>200</v>
      </c>
      <c r="D8" s="1">
        <v>0.2</v>
      </c>
      <c r="E8" s="1">
        <v>0.05</v>
      </c>
      <c r="F8" s="1">
        <v>10.02</v>
      </c>
      <c r="G8" s="1">
        <v>82</v>
      </c>
    </row>
    <row r="9" spans="1:12" x14ac:dyDescent="0.25">
      <c r="A9" s="59"/>
      <c r="B9" s="26" t="s">
        <v>18</v>
      </c>
      <c r="C9" s="1">
        <v>30</v>
      </c>
      <c r="D9" s="1">
        <v>1.98</v>
      </c>
      <c r="E9" s="1">
        <v>0.36</v>
      </c>
      <c r="F9" s="1">
        <v>10.02</v>
      </c>
      <c r="G9" s="1">
        <v>52.2</v>
      </c>
    </row>
    <row r="10" spans="1:12" ht="15.75" thickBot="1" x14ac:dyDescent="0.3">
      <c r="A10" s="26"/>
      <c r="B10" s="26" t="s">
        <v>21</v>
      </c>
      <c r="C10" s="1"/>
      <c r="D10" s="1">
        <f>SUM(D5:D9)</f>
        <v>18.41</v>
      </c>
      <c r="E10" s="1">
        <f>SUM(E5:E9)</f>
        <v>10.220000000000001</v>
      </c>
      <c r="F10" s="1">
        <f>SUM(F5:F9)</f>
        <v>45.78</v>
      </c>
      <c r="G10" s="1">
        <f>SUM(G5:G9)</f>
        <v>481.5</v>
      </c>
    </row>
    <row r="11" spans="1:12" ht="15.75" thickTop="1" x14ac:dyDescent="0.25">
      <c r="A11" s="110" t="s">
        <v>12</v>
      </c>
      <c r="B11" s="111"/>
      <c r="C11" s="112"/>
      <c r="D11" s="112"/>
      <c r="E11" s="112"/>
      <c r="F11" s="112"/>
      <c r="G11" s="112"/>
    </row>
    <row r="12" spans="1:12" x14ac:dyDescent="0.25">
      <c r="A12" s="3" t="s">
        <v>1</v>
      </c>
      <c r="B12" s="3"/>
      <c r="C12" s="102" t="s">
        <v>13</v>
      </c>
      <c r="D12" s="103"/>
      <c r="E12" s="103"/>
      <c r="F12" s="103"/>
      <c r="G12" s="104"/>
      <c r="H12" s="102" t="s">
        <v>3</v>
      </c>
      <c r="I12" s="103"/>
      <c r="J12" s="103"/>
      <c r="K12" s="103"/>
      <c r="L12" s="104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39" x14ac:dyDescent="0.25">
      <c r="A14" s="14" t="s">
        <v>1</v>
      </c>
      <c r="B14" s="3" t="s">
        <v>2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14</v>
      </c>
      <c r="H14" s="3" t="s">
        <v>4</v>
      </c>
      <c r="I14" s="3" t="s">
        <v>5</v>
      </c>
      <c r="J14" s="3" t="s">
        <v>6</v>
      </c>
      <c r="K14" s="3" t="s">
        <v>7</v>
      </c>
      <c r="L14" s="37" t="s">
        <v>26</v>
      </c>
    </row>
    <row r="15" spans="1:12" x14ac:dyDescent="0.25">
      <c r="A15" s="3"/>
      <c r="B15" s="3"/>
      <c r="C15" s="3"/>
      <c r="D15" s="3"/>
      <c r="E15" s="3"/>
      <c r="F15" s="3"/>
      <c r="G15" s="3" t="s">
        <v>16</v>
      </c>
      <c r="H15" s="3"/>
      <c r="I15" s="3"/>
      <c r="J15" s="3"/>
      <c r="K15" s="3"/>
      <c r="L15" s="3"/>
    </row>
    <row r="16" spans="1:12" x14ac:dyDescent="0.25">
      <c r="A16" s="3"/>
      <c r="B16" s="3" t="s">
        <v>176</v>
      </c>
      <c r="C16" s="3">
        <v>50</v>
      </c>
      <c r="D16" s="3">
        <v>0.7</v>
      </c>
      <c r="E16" s="3">
        <v>1.5</v>
      </c>
      <c r="F16" s="3">
        <v>2.4</v>
      </c>
      <c r="G16" s="3">
        <v>41</v>
      </c>
      <c r="H16" s="3">
        <v>30</v>
      </c>
      <c r="I16" s="3">
        <v>0.6</v>
      </c>
      <c r="J16" s="3">
        <v>3.39</v>
      </c>
      <c r="K16" s="3">
        <v>0.15</v>
      </c>
      <c r="L16" s="3">
        <v>39.9</v>
      </c>
    </row>
    <row r="17" spans="1:12" x14ac:dyDescent="0.25">
      <c r="A17" s="7"/>
      <c r="B17" s="8" t="s">
        <v>120</v>
      </c>
      <c r="C17" s="1">
        <v>50</v>
      </c>
      <c r="D17" s="7" t="s">
        <v>171</v>
      </c>
      <c r="E17" s="7" t="s">
        <v>172</v>
      </c>
      <c r="F17" s="7" t="s">
        <v>173</v>
      </c>
      <c r="G17" s="1">
        <v>109.9</v>
      </c>
      <c r="H17" s="1">
        <v>30</v>
      </c>
      <c r="I17" s="7" t="s">
        <v>196</v>
      </c>
      <c r="J17" s="7" t="s">
        <v>197</v>
      </c>
      <c r="K17" s="7" t="s">
        <v>198</v>
      </c>
      <c r="L17" s="1">
        <v>24.6</v>
      </c>
    </row>
    <row r="18" spans="1:12" ht="38.25" x14ac:dyDescent="0.25">
      <c r="A18" s="7"/>
      <c r="B18" s="8" t="s">
        <v>88</v>
      </c>
      <c r="C18" s="41" t="s">
        <v>31</v>
      </c>
      <c r="D18" s="41">
        <v>1.75</v>
      </c>
      <c r="E18" s="41">
        <v>4</v>
      </c>
      <c r="F18" s="41">
        <v>14.75</v>
      </c>
      <c r="G18" s="41">
        <v>100</v>
      </c>
      <c r="H18" s="41" t="s">
        <v>89</v>
      </c>
      <c r="I18" s="41">
        <v>1.4</v>
      </c>
      <c r="J18" s="41">
        <v>3.2</v>
      </c>
      <c r="K18" s="41">
        <v>11.8</v>
      </c>
      <c r="L18" s="41">
        <v>80</v>
      </c>
    </row>
    <row r="19" spans="1:12" x14ac:dyDescent="0.25">
      <c r="A19" s="7"/>
      <c r="B19" s="8" t="s">
        <v>163</v>
      </c>
      <c r="C19" s="41">
        <v>30</v>
      </c>
      <c r="D19" s="41">
        <v>0.45</v>
      </c>
      <c r="E19" s="41"/>
      <c r="F19" s="41">
        <v>5.7</v>
      </c>
      <c r="G19" s="41">
        <v>0.24</v>
      </c>
      <c r="H19" s="41">
        <v>30</v>
      </c>
      <c r="I19" s="41">
        <v>0.45</v>
      </c>
      <c r="J19" s="41"/>
      <c r="K19" s="41">
        <v>5.7</v>
      </c>
      <c r="L19" s="41">
        <v>0.24</v>
      </c>
    </row>
    <row r="20" spans="1:12" x14ac:dyDescent="0.25">
      <c r="A20" s="7"/>
      <c r="B20" s="8" t="s">
        <v>61</v>
      </c>
      <c r="C20" s="41">
        <v>90</v>
      </c>
      <c r="D20" s="41">
        <v>14.67</v>
      </c>
      <c r="E20" s="41">
        <v>11.16</v>
      </c>
      <c r="F20" s="41">
        <v>13.53</v>
      </c>
      <c r="G20" s="41">
        <v>213.2</v>
      </c>
      <c r="H20" s="41">
        <v>60</v>
      </c>
      <c r="I20" s="41">
        <v>9.7799999999999994</v>
      </c>
      <c r="J20" s="41">
        <v>7.44</v>
      </c>
      <c r="K20" s="41">
        <v>9.01</v>
      </c>
      <c r="L20" s="41">
        <v>142.13</v>
      </c>
    </row>
    <row r="21" spans="1:12" ht="25.5" x14ac:dyDescent="0.25">
      <c r="A21" s="7"/>
      <c r="B21" s="8" t="s">
        <v>121</v>
      </c>
      <c r="C21" s="41">
        <v>180</v>
      </c>
      <c r="D21" s="41">
        <v>7.38</v>
      </c>
      <c r="E21" s="41">
        <v>25.74</v>
      </c>
      <c r="F21" s="41">
        <v>56.7</v>
      </c>
      <c r="G21" s="41">
        <v>488.7</v>
      </c>
      <c r="H21" s="41">
        <v>150</v>
      </c>
      <c r="I21" s="41">
        <v>6.15</v>
      </c>
      <c r="J21" s="41">
        <v>21.45</v>
      </c>
      <c r="K21" s="41">
        <v>47.25</v>
      </c>
      <c r="L21" s="41">
        <v>407.2</v>
      </c>
    </row>
    <row r="22" spans="1:12" x14ac:dyDescent="0.25">
      <c r="A22" s="7"/>
      <c r="B22" s="8" t="s">
        <v>27</v>
      </c>
      <c r="C22" s="41">
        <v>200</v>
      </c>
      <c r="D22" s="41">
        <v>0.2</v>
      </c>
      <c r="E22" s="41">
        <v>0.2</v>
      </c>
      <c r="F22" s="41">
        <v>17.399999999999999</v>
      </c>
      <c r="G22" s="41">
        <v>71.400000000000006</v>
      </c>
      <c r="H22" s="41">
        <v>200</v>
      </c>
      <c r="I22" s="41">
        <v>0.2</v>
      </c>
      <c r="J22" s="41">
        <v>0.2</v>
      </c>
      <c r="K22" s="41">
        <v>17.399999999999999</v>
      </c>
      <c r="L22" s="41">
        <v>71.400000000000006</v>
      </c>
    </row>
    <row r="23" spans="1:12" x14ac:dyDescent="0.25">
      <c r="A23" s="10"/>
      <c r="B23" s="10" t="s">
        <v>18</v>
      </c>
      <c r="C23" s="41">
        <v>40</v>
      </c>
      <c r="D23" s="54">
        <v>2.64</v>
      </c>
      <c r="E23" s="54">
        <v>0.48</v>
      </c>
      <c r="F23" s="54">
        <v>13.36</v>
      </c>
      <c r="G23" s="54">
        <v>69.599999999999994</v>
      </c>
      <c r="H23" s="41">
        <v>30</v>
      </c>
      <c r="I23" s="54">
        <v>1.98</v>
      </c>
      <c r="J23" s="54">
        <v>0.36</v>
      </c>
      <c r="K23" s="54">
        <v>10.02</v>
      </c>
      <c r="L23" s="54">
        <v>52.2</v>
      </c>
    </row>
    <row r="24" spans="1:12" x14ac:dyDescent="0.25">
      <c r="A24" s="10"/>
      <c r="B24" s="26" t="s">
        <v>17</v>
      </c>
      <c r="C24" s="60">
        <v>150</v>
      </c>
      <c r="D24" s="1">
        <v>1.5</v>
      </c>
      <c r="E24" s="1">
        <v>1.5</v>
      </c>
      <c r="F24" s="1">
        <v>19.5</v>
      </c>
      <c r="G24" s="1">
        <v>90</v>
      </c>
      <c r="H24" s="60">
        <v>150</v>
      </c>
      <c r="I24" s="1">
        <v>1.5</v>
      </c>
      <c r="J24" s="1">
        <v>1.5</v>
      </c>
      <c r="K24" s="1">
        <v>19.5</v>
      </c>
      <c r="L24" s="1">
        <v>90</v>
      </c>
    </row>
    <row r="25" spans="1:12" x14ac:dyDescent="0.25">
      <c r="A25" s="10"/>
      <c r="B25" s="10" t="s">
        <v>10</v>
      </c>
      <c r="C25" s="41"/>
      <c r="D25" s="45">
        <f t="shared" ref="D25:L25" si="0">SUM(D16:D24)</f>
        <v>29.29</v>
      </c>
      <c r="E25" s="45">
        <f t="shared" si="0"/>
        <v>44.58</v>
      </c>
      <c r="F25" s="45">
        <f t="shared" si="0"/>
        <v>143.33999999999997</v>
      </c>
      <c r="G25" s="41">
        <f t="shared" si="0"/>
        <v>1184.04</v>
      </c>
      <c r="H25" s="41">
        <f t="shared" si="0"/>
        <v>680</v>
      </c>
      <c r="I25" s="45">
        <f t="shared" si="0"/>
        <v>22.060000000000002</v>
      </c>
      <c r="J25" s="45">
        <f t="shared" si="0"/>
        <v>37.540000000000006</v>
      </c>
      <c r="K25" s="45">
        <f t="shared" si="0"/>
        <v>120.83</v>
      </c>
      <c r="L25" s="41">
        <f t="shared" si="0"/>
        <v>907.67</v>
      </c>
    </row>
    <row r="26" spans="1:12" x14ac:dyDescent="0.25">
      <c r="A26" s="109" t="s">
        <v>101</v>
      </c>
      <c r="B26" s="109"/>
      <c r="C26" s="109"/>
      <c r="D26" s="109"/>
      <c r="E26" s="109"/>
      <c r="F26" s="109"/>
      <c r="G26" s="109"/>
    </row>
    <row r="27" spans="1:12" ht="39" x14ac:dyDescent="0.25">
      <c r="A27" s="3"/>
      <c r="B27" s="1" t="s">
        <v>2</v>
      </c>
      <c r="C27" s="4" t="s">
        <v>4</v>
      </c>
      <c r="D27" s="4" t="s">
        <v>5</v>
      </c>
      <c r="E27" s="4" t="s">
        <v>6</v>
      </c>
      <c r="F27" s="28" t="s">
        <v>20</v>
      </c>
      <c r="G27" s="25" t="s">
        <v>34</v>
      </c>
    </row>
    <row r="28" spans="1:12" x14ac:dyDescent="0.25">
      <c r="A28" s="7"/>
      <c r="B28" s="10" t="s">
        <v>151</v>
      </c>
      <c r="C28" s="1">
        <v>100</v>
      </c>
      <c r="D28" s="1">
        <v>1.7</v>
      </c>
      <c r="E28" s="1">
        <v>11.1</v>
      </c>
      <c r="F28" s="1">
        <v>9.8000000000000007</v>
      </c>
      <c r="G28" s="1">
        <v>145</v>
      </c>
    </row>
    <row r="29" spans="1:12" ht="25.5" x14ac:dyDescent="0.25">
      <c r="A29" s="7"/>
      <c r="B29" s="8" t="s">
        <v>53</v>
      </c>
      <c r="C29" s="41">
        <v>200</v>
      </c>
      <c r="D29" s="41">
        <v>1.4</v>
      </c>
      <c r="E29" s="41">
        <v>1</v>
      </c>
      <c r="F29" s="41">
        <v>20.2</v>
      </c>
      <c r="G29" s="41">
        <v>96</v>
      </c>
    </row>
    <row r="30" spans="1:12" x14ac:dyDescent="0.25">
      <c r="A30" s="3"/>
      <c r="B30" s="3" t="s">
        <v>10</v>
      </c>
      <c r="C30" s="6"/>
      <c r="D30" s="6">
        <f>SUM(D28:D29)</f>
        <v>3.0999999999999996</v>
      </c>
      <c r="E30" s="6">
        <f t="shared" ref="E30:G30" si="1">SUM(E28:E29)</f>
        <v>12.1</v>
      </c>
      <c r="F30" s="6">
        <f t="shared" si="1"/>
        <v>30</v>
      </c>
      <c r="G30" s="6">
        <f t="shared" si="1"/>
        <v>241</v>
      </c>
    </row>
    <row r="31" spans="1:12" x14ac:dyDescent="0.25">
      <c r="A31" s="29"/>
      <c r="B31" s="3" t="s">
        <v>11</v>
      </c>
      <c r="C31" s="29"/>
      <c r="D31" s="33">
        <f>D25+D30</f>
        <v>32.39</v>
      </c>
      <c r="E31" s="33">
        <f t="shared" ref="E31:G31" si="2">E25+E30</f>
        <v>56.68</v>
      </c>
      <c r="F31" s="33">
        <f t="shared" si="2"/>
        <v>173.33999999999997</v>
      </c>
      <c r="G31" s="33">
        <f t="shared" si="2"/>
        <v>1425.04</v>
      </c>
    </row>
    <row r="32" spans="1:12" hidden="1" x14ac:dyDescent="0.25">
      <c r="A32" s="92" t="s">
        <v>47</v>
      </c>
      <c r="B32" s="92"/>
      <c r="C32" s="92"/>
      <c r="D32" s="92"/>
      <c r="E32" s="92"/>
      <c r="F32" s="92"/>
      <c r="G32" s="92"/>
    </row>
    <row r="33" spans="1:7" hidden="1" x14ac:dyDescent="0.25">
      <c r="A33" s="29" t="s">
        <v>48</v>
      </c>
      <c r="B33" s="29"/>
      <c r="C33" s="29"/>
      <c r="D33" s="29"/>
      <c r="E33" s="29"/>
      <c r="F33" s="29"/>
      <c r="G33" s="29"/>
    </row>
    <row r="34" spans="1:7" x14ac:dyDescent="0.25">
      <c r="A34" t="s">
        <v>204</v>
      </c>
      <c r="B34" t="s">
        <v>68</v>
      </c>
    </row>
  </sheetData>
  <mergeCells count="8">
    <mergeCell ref="H12:L12"/>
    <mergeCell ref="A1:G1"/>
    <mergeCell ref="A2:G2"/>
    <mergeCell ref="C3:G3"/>
    <mergeCell ref="A32:G32"/>
    <mergeCell ref="A26:G26"/>
    <mergeCell ref="A11:G11"/>
    <mergeCell ref="C12:G12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workbookViewId="0">
      <selection activeCell="K21" sqref="K21"/>
    </sheetView>
  </sheetViews>
  <sheetFormatPr defaultRowHeight="15" x14ac:dyDescent="0.25"/>
  <cols>
    <col min="2" max="2" width="31.42578125" customWidth="1"/>
    <col min="6" max="6" width="10.85546875" customWidth="1"/>
    <col min="13" max="13" width="0.28515625" customWidth="1"/>
    <col min="14" max="14" width="9.140625" hidden="1" customWidth="1"/>
  </cols>
  <sheetData>
    <row r="1" spans="1:14" x14ac:dyDescent="0.25">
      <c r="A1" s="98" t="s">
        <v>46</v>
      </c>
      <c r="B1" s="98"/>
      <c r="C1" s="98"/>
      <c r="D1" s="98"/>
      <c r="E1" s="98"/>
      <c r="F1" s="98"/>
      <c r="G1" s="98"/>
    </row>
    <row r="2" spans="1:14" x14ac:dyDescent="0.25">
      <c r="A2" s="96" t="s">
        <v>19</v>
      </c>
      <c r="B2" s="96"/>
      <c r="C2" s="96"/>
      <c r="D2" s="96"/>
      <c r="E2" s="96"/>
      <c r="F2" s="96"/>
      <c r="G2" s="96"/>
    </row>
    <row r="3" spans="1:14" ht="25.5" x14ac:dyDescent="0.25">
      <c r="A3" s="11" t="s">
        <v>1</v>
      </c>
      <c r="B3" s="1" t="s">
        <v>2</v>
      </c>
      <c r="C3" s="106" t="s">
        <v>3</v>
      </c>
      <c r="D3" s="107"/>
      <c r="E3" s="107"/>
      <c r="F3" s="107"/>
      <c r="G3" s="108"/>
    </row>
    <row r="4" spans="1:14" ht="38.25" x14ac:dyDescent="0.25">
      <c r="A4" s="11"/>
      <c r="B4" s="1"/>
      <c r="C4" s="41" t="s">
        <v>4</v>
      </c>
      <c r="D4" s="41" t="s">
        <v>5</v>
      </c>
      <c r="E4" s="41" t="s">
        <v>6</v>
      </c>
      <c r="F4" s="41" t="s">
        <v>7</v>
      </c>
      <c r="G4" s="1" t="s">
        <v>30</v>
      </c>
    </row>
    <row r="5" spans="1:14" x14ac:dyDescent="0.25">
      <c r="A5" s="7"/>
      <c r="B5" s="8" t="s">
        <v>60</v>
      </c>
      <c r="C5" s="1">
        <v>60</v>
      </c>
      <c r="D5" s="1">
        <v>0.96</v>
      </c>
      <c r="E5" s="1">
        <v>1.1399999999999999</v>
      </c>
      <c r="F5" s="1">
        <v>5.04</v>
      </c>
      <c r="G5" s="1">
        <v>79.44</v>
      </c>
    </row>
    <row r="6" spans="1:14" x14ac:dyDescent="0.25">
      <c r="A6" s="7"/>
      <c r="B6" s="8" t="s">
        <v>91</v>
      </c>
      <c r="C6" s="1">
        <v>70</v>
      </c>
      <c r="D6" s="1">
        <v>10.71</v>
      </c>
      <c r="E6" s="1">
        <v>13.44</v>
      </c>
      <c r="F6" s="1">
        <v>5.1100000000000003</v>
      </c>
      <c r="G6" s="1">
        <v>189.35</v>
      </c>
    </row>
    <row r="7" spans="1:14" x14ac:dyDescent="0.25">
      <c r="A7" s="7"/>
      <c r="B7" s="8" t="s">
        <v>122</v>
      </c>
      <c r="C7" s="1">
        <v>150</v>
      </c>
      <c r="D7" s="1">
        <v>4.5</v>
      </c>
      <c r="E7" s="1">
        <v>4.5</v>
      </c>
      <c r="F7" s="1">
        <v>21.9</v>
      </c>
      <c r="G7" s="1">
        <v>145.5</v>
      </c>
    </row>
    <row r="8" spans="1:14" ht="25.5" x14ac:dyDescent="0.25">
      <c r="A8" s="7"/>
      <c r="B8" s="8" t="s">
        <v>123</v>
      </c>
      <c r="C8" s="1">
        <v>200</v>
      </c>
      <c r="D8" s="1">
        <v>1.6</v>
      </c>
      <c r="E8" s="1">
        <v>1.4</v>
      </c>
      <c r="F8" s="1">
        <v>13.8</v>
      </c>
      <c r="G8" s="1">
        <v>74.599999999999994</v>
      </c>
    </row>
    <row r="9" spans="1:14" x14ac:dyDescent="0.25">
      <c r="A9" s="7"/>
      <c r="B9" s="8" t="s">
        <v>118</v>
      </c>
      <c r="C9" s="1">
        <v>30</v>
      </c>
      <c r="D9" s="1">
        <v>0.12</v>
      </c>
      <c r="E9" s="1">
        <v>0</v>
      </c>
      <c r="F9" s="50">
        <v>18.239999999999998</v>
      </c>
      <c r="G9" s="1">
        <v>108.1</v>
      </c>
    </row>
    <row r="10" spans="1:14" x14ac:dyDescent="0.25">
      <c r="A10" s="7"/>
      <c r="B10" s="8" t="s">
        <v>18</v>
      </c>
      <c r="C10" s="1">
        <v>30</v>
      </c>
      <c r="D10" s="1">
        <v>1.98</v>
      </c>
      <c r="E10" s="1">
        <v>0.36</v>
      </c>
      <c r="F10" s="50">
        <v>10.02</v>
      </c>
      <c r="G10" s="1">
        <v>52.2</v>
      </c>
    </row>
    <row r="11" spans="1:14" x14ac:dyDescent="0.25">
      <c r="A11" s="10"/>
      <c r="B11" s="8" t="s">
        <v>10</v>
      </c>
      <c r="C11" s="1"/>
      <c r="D11" s="7">
        <f>SUM(D5:D10)</f>
        <v>19.870000000000005</v>
      </c>
      <c r="E11" s="7">
        <f>SUM(E5:E10)</f>
        <v>20.839999999999996</v>
      </c>
      <c r="F11" s="7">
        <f>SUM(F5:F10)</f>
        <v>74.109999999999985</v>
      </c>
      <c r="G11" s="7">
        <f>SUM(G5:G10)</f>
        <v>649.19000000000005</v>
      </c>
    </row>
    <row r="12" spans="1:14" x14ac:dyDescent="0.25">
      <c r="A12" s="96" t="s">
        <v>94</v>
      </c>
      <c r="B12" s="96"/>
      <c r="C12" s="96"/>
      <c r="D12" s="96"/>
      <c r="E12" s="96"/>
      <c r="F12" s="96"/>
      <c r="G12" s="96"/>
      <c r="H12" s="96" t="s">
        <v>93</v>
      </c>
      <c r="I12" s="96"/>
      <c r="J12" s="96"/>
      <c r="K12" s="96"/>
      <c r="L12" s="96"/>
      <c r="M12" s="96"/>
      <c r="N12" s="96"/>
    </row>
    <row r="13" spans="1:14" x14ac:dyDescent="0.25">
      <c r="A13" s="10" t="s">
        <v>1</v>
      </c>
      <c r="B13" s="10"/>
      <c r="C13" s="115"/>
      <c r="D13" s="103"/>
      <c r="E13" s="103"/>
      <c r="F13" s="103"/>
      <c r="G13" s="104"/>
    </row>
    <row r="14" spans="1:14" ht="38.25" x14ac:dyDescent="0.25">
      <c r="A14" s="10"/>
      <c r="B14" s="10" t="s">
        <v>2</v>
      </c>
      <c r="C14" s="10" t="s">
        <v>4</v>
      </c>
      <c r="D14" s="10" t="s">
        <v>5</v>
      </c>
      <c r="E14" s="10" t="s">
        <v>6</v>
      </c>
      <c r="F14" s="10" t="s">
        <v>7</v>
      </c>
      <c r="G14" s="8" t="s">
        <v>30</v>
      </c>
      <c r="H14" s="10" t="s">
        <v>4</v>
      </c>
      <c r="I14" s="10" t="s">
        <v>5</v>
      </c>
      <c r="J14" s="10" t="s">
        <v>6</v>
      </c>
      <c r="K14" s="10" t="s">
        <v>7</v>
      </c>
      <c r="L14" s="8" t="s">
        <v>30</v>
      </c>
    </row>
    <row r="15" spans="1:14" hidden="1" x14ac:dyDescent="0.25">
      <c r="A15" s="10"/>
      <c r="B15" s="1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4" x14ac:dyDescent="0.25">
      <c r="A16" s="10"/>
      <c r="B16" s="10" t="s">
        <v>164</v>
      </c>
      <c r="C16" s="62">
        <v>100</v>
      </c>
      <c r="D16" s="62">
        <v>6.4</v>
      </c>
      <c r="E16" s="62">
        <v>16.8</v>
      </c>
      <c r="F16" s="62">
        <v>2.8</v>
      </c>
      <c r="G16" s="62">
        <v>188</v>
      </c>
      <c r="H16" s="30"/>
      <c r="I16" s="30"/>
      <c r="J16" s="30"/>
      <c r="K16" s="30"/>
      <c r="L16" s="30"/>
    </row>
    <row r="17" spans="1:12" x14ac:dyDescent="0.25">
      <c r="A17" s="10"/>
      <c r="B17" s="8" t="s">
        <v>90</v>
      </c>
      <c r="C17" s="1"/>
      <c r="D17" s="1"/>
      <c r="E17" s="1"/>
      <c r="F17" s="1"/>
      <c r="G17" s="1"/>
      <c r="H17" s="1">
        <v>60</v>
      </c>
      <c r="I17" s="1">
        <v>3.85</v>
      </c>
      <c r="J17" s="1">
        <v>9.9</v>
      </c>
      <c r="K17" s="1">
        <v>2.6</v>
      </c>
      <c r="L17" s="1">
        <v>115.5</v>
      </c>
    </row>
    <row r="18" spans="1:12" x14ac:dyDescent="0.25">
      <c r="A18" s="7"/>
      <c r="B18" s="8" t="s">
        <v>191</v>
      </c>
      <c r="C18" s="41" t="s">
        <v>31</v>
      </c>
      <c r="D18" s="41">
        <v>2</v>
      </c>
      <c r="E18" s="41">
        <v>5.75</v>
      </c>
      <c r="F18" s="41">
        <v>11.75</v>
      </c>
      <c r="G18" s="41">
        <v>107.5</v>
      </c>
      <c r="H18" s="41" t="s">
        <v>89</v>
      </c>
      <c r="I18" s="41">
        <v>1.6</v>
      </c>
      <c r="J18" s="41">
        <v>4.5999999999999996</v>
      </c>
      <c r="K18" s="41">
        <v>9.4</v>
      </c>
      <c r="L18" s="41">
        <v>86</v>
      </c>
    </row>
    <row r="19" spans="1:12" ht="25.5" x14ac:dyDescent="0.25">
      <c r="A19" s="7"/>
      <c r="B19" s="8" t="s">
        <v>92</v>
      </c>
      <c r="C19" s="41">
        <v>200</v>
      </c>
      <c r="D19" s="41">
        <v>10.8</v>
      </c>
      <c r="E19" s="41">
        <v>21.8</v>
      </c>
      <c r="F19" s="41">
        <v>26</v>
      </c>
      <c r="G19" s="41">
        <v>344</v>
      </c>
      <c r="H19" s="41">
        <v>200</v>
      </c>
      <c r="I19" s="41">
        <v>10.8</v>
      </c>
      <c r="J19" s="41">
        <v>21.8</v>
      </c>
      <c r="K19" s="41">
        <v>26</v>
      </c>
      <c r="L19" s="41">
        <v>344</v>
      </c>
    </row>
    <row r="20" spans="1:12" hidden="1" x14ac:dyDescent="0.25">
      <c r="A20" s="7"/>
      <c r="B20" s="10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x14ac:dyDescent="0.25">
      <c r="A21" s="7"/>
      <c r="B21" s="8" t="s">
        <v>27</v>
      </c>
      <c r="C21" s="41">
        <v>200</v>
      </c>
      <c r="D21" s="41">
        <v>0.2</v>
      </c>
      <c r="E21" s="41">
        <v>0.05</v>
      </c>
      <c r="F21" s="41">
        <v>10.02</v>
      </c>
      <c r="G21" s="41">
        <v>82</v>
      </c>
      <c r="H21" s="41">
        <v>200</v>
      </c>
      <c r="I21" s="41">
        <v>0.2</v>
      </c>
      <c r="J21" s="41">
        <v>0.05</v>
      </c>
      <c r="K21" s="41">
        <v>10.02</v>
      </c>
      <c r="L21" s="41">
        <v>82</v>
      </c>
    </row>
    <row r="22" spans="1:12" x14ac:dyDescent="0.25">
      <c r="A22" s="10"/>
      <c r="B22" s="10" t="s">
        <v>18</v>
      </c>
      <c r="C22" s="54">
        <v>40</v>
      </c>
      <c r="D22" s="54">
        <v>2.64</v>
      </c>
      <c r="E22" s="54">
        <v>0.48</v>
      </c>
      <c r="F22" s="54">
        <v>13.36</v>
      </c>
      <c r="G22" s="54">
        <v>69.599999999999994</v>
      </c>
      <c r="H22" s="54">
        <v>30</v>
      </c>
      <c r="I22" s="54">
        <v>1.98</v>
      </c>
      <c r="J22" s="54">
        <v>0.36</v>
      </c>
      <c r="K22" s="54">
        <v>10.02</v>
      </c>
      <c r="L22" s="54">
        <v>52.2</v>
      </c>
    </row>
    <row r="23" spans="1:12" x14ac:dyDescent="0.25">
      <c r="A23" s="10"/>
      <c r="B23" s="10" t="s">
        <v>10</v>
      </c>
      <c r="C23" s="41"/>
      <c r="D23" s="41">
        <f>SUM(D18:D22)</f>
        <v>15.64</v>
      </c>
      <c r="E23" s="41">
        <f>SUM(E18:E22)</f>
        <v>28.080000000000002</v>
      </c>
      <c r="F23" s="41">
        <f>SUM(F18:F22)</f>
        <v>61.129999999999995</v>
      </c>
      <c r="G23" s="41">
        <f>SUM(G16:G22)</f>
        <v>791.1</v>
      </c>
      <c r="H23" s="41"/>
      <c r="I23" s="41">
        <f>SUM(I18:I22)</f>
        <v>14.58</v>
      </c>
      <c r="J23" s="41">
        <f>SUM(J18:J22)</f>
        <v>26.81</v>
      </c>
      <c r="K23" s="41">
        <f>SUM(K18:K22)</f>
        <v>55.44</v>
      </c>
      <c r="L23" s="41">
        <f>SUM(L18:L22)</f>
        <v>564.20000000000005</v>
      </c>
    </row>
    <row r="24" spans="1:12" x14ac:dyDescent="0.25">
      <c r="A24" s="113" t="s">
        <v>22</v>
      </c>
      <c r="B24" s="114"/>
      <c r="C24" s="114"/>
      <c r="D24" s="114"/>
      <c r="E24" s="114"/>
      <c r="F24" s="114"/>
      <c r="G24" s="114"/>
    </row>
    <row r="25" spans="1:12" x14ac:dyDescent="0.25">
      <c r="A25" s="10"/>
      <c r="B25" s="1" t="s">
        <v>2</v>
      </c>
      <c r="C25" s="102" t="s">
        <v>13</v>
      </c>
      <c r="D25" s="103"/>
      <c r="E25" s="103"/>
      <c r="F25" s="103"/>
      <c r="G25" s="104"/>
    </row>
    <row r="26" spans="1:12" ht="39" x14ac:dyDescent="0.25">
      <c r="A26" s="10"/>
      <c r="B26" s="10"/>
      <c r="C26" s="31" t="s">
        <v>4</v>
      </c>
      <c r="D26" s="31" t="s">
        <v>5</v>
      </c>
      <c r="E26" s="31" t="s">
        <v>6</v>
      </c>
      <c r="F26" s="32" t="s">
        <v>20</v>
      </c>
      <c r="G26" s="28" t="s">
        <v>36</v>
      </c>
    </row>
    <row r="27" spans="1:12" x14ac:dyDescent="0.25">
      <c r="A27" s="33"/>
      <c r="B27" s="3" t="s">
        <v>150</v>
      </c>
      <c r="C27" s="6">
        <v>100</v>
      </c>
      <c r="D27" s="6">
        <v>1.7</v>
      </c>
      <c r="E27" s="6">
        <v>11.1</v>
      </c>
      <c r="F27" s="6">
        <v>9.8000000000000007</v>
      </c>
      <c r="G27" s="6">
        <v>145</v>
      </c>
    </row>
    <row r="28" spans="1:12" x14ac:dyDescent="0.25">
      <c r="A28" s="7"/>
      <c r="B28" s="12" t="s">
        <v>35</v>
      </c>
      <c r="C28" s="1">
        <v>200</v>
      </c>
      <c r="D28" s="1">
        <v>14</v>
      </c>
      <c r="E28" s="1">
        <v>1</v>
      </c>
      <c r="F28" s="1">
        <v>1.6</v>
      </c>
      <c r="G28" s="1">
        <v>78.3</v>
      </c>
    </row>
    <row r="29" spans="1:12" x14ac:dyDescent="0.25">
      <c r="A29" s="10"/>
      <c r="B29" s="10" t="s">
        <v>10</v>
      </c>
      <c r="C29" s="41"/>
      <c r="D29" s="41">
        <f>SUM(D27:D28)</f>
        <v>15.7</v>
      </c>
      <c r="E29" s="41">
        <f>SUM(E27:E28)</f>
        <v>12.1</v>
      </c>
      <c r="F29" s="41">
        <f>SUM(F27:F28)</f>
        <v>11.4</v>
      </c>
      <c r="G29" s="41">
        <f>SUM(G27:G28)</f>
        <v>223.3</v>
      </c>
    </row>
    <row r="30" spans="1:12" x14ac:dyDescent="0.25">
      <c r="A30" s="3"/>
      <c r="B30" s="3" t="s">
        <v>11</v>
      </c>
      <c r="C30" s="68"/>
      <c r="D30" s="69">
        <f>I23+D29</f>
        <v>30.28</v>
      </c>
      <c r="E30" s="69">
        <f t="shared" ref="E30:F30" si="0">J23+E29</f>
        <v>38.909999999999997</v>
      </c>
      <c r="F30" s="69">
        <f t="shared" si="0"/>
        <v>66.84</v>
      </c>
      <c r="G30" s="69">
        <v>1014.3</v>
      </c>
    </row>
    <row r="31" spans="1:12" hidden="1" x14ac:dyDescent="0.25">
      <c r="A31" s="92" t="s">
        <v>47</v>
      </c>
      <c r="B31" s="92"/>
      <c r="C31" s="92"/>
      <c r="D31" s="92"/>
      <c r="E31" s="92"/>
      <c r="F31" s="92"/>
      <c r="G31" s="92"/>
    </row>
    <row r="32" spans="1:12" hidden="1" x14ac:dyDescent="0.25">
      <c r="A32" s="29" t="s">
        <v>49</v>
      </c>
      <c r="B32" s="29"/>
      <c r="C32" s="29"/>
      <c r="D32" s="29"/>
      <c r="E32" s="29"/>
      <c r="F32" s="29"/>
      <c r="G32" s="29"/>
    </row>
    <row r="33" spans="1:3" x14ac:dyDescent="0.25">
      <c r="A33" t="s">
        <v>204</v>
      </c>
      <c r="C33" t="s">
        <v>106</v>
      </c>
    </row>
  </sheetData>
  <mergeCells count="9">
    <mergeCell ref="H12:N12"/>
    <mergeCell ref="A31:G31"/>
    <mergeCell ref="A1:G1"/>
    <mergeCell ref="C3:G3"/>
    <mergeCell ref="A2:G2"/>
    <mergeCell ref="C25:G25"/>
    <mergeCell ref="A24:G24"/>
    <mergeCell ref="A12:G12"/>
    <mergeCell ref="C13:G13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G32" sqref="G32"/>
    </sheetView>
  </sheetViews>
  <sheetFormatPr defaultRowHeight="15" x14ac:dyDescent="0.25"/>
  <cols>
    <col min="2" max="2" width="34.5703125" customWidth="1"/>
    <col min="7" max="7" width="14" customWidth="1"/>
  </cols>
  <sheetData>
    <row r="1" spans="1:12" x14ac:dyDescent="0.25">
      <c r="A1" s="98" t="s">
        <v>37</v>
      </c>
      <c r="B1" s="98"/>
      <c r="C1" s="98"/>
      <c r="D1" s="98"/>
      <c r="E1" s="98"/>
      <c r="F1" s="98"/>
      <c r="G1" s="98"/>
    </row>
    <row r="2" spans="1:12" x14ac:dyDescent="0.25">
      <c r="A2" s="85" t="s">
        <v>66</v>
      </c>
      <c r="B2" s="86"/>
      <c r="C2" s="86"/>
      <c r="D2" s="86"/>
      <c r="E2" s="86"/>
      <c r="F2" s="86"/>
      <c r="G2" s="86"/>
    </row>
    <row r="3" spans="1:12" ht="25.5" x14ac:dyDescent="0.25">
      <c r="A3" s="11" t="s">
        <v>1</v>
      </c>
      <c r="B3" s="1" t="s">
        <v>2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14</v>
      </c>
      <c r="I3" s="64"/>
    </row>
    <row r="4" spans="1:12" x14ac:dyDescent="0.25">
      <c r="A4" s="11"/>
      <c r="B4" s="1"/>
      <c r="C4" s="3"/>
      <c r="D4" s="3"/>
      <c r="E4" s="3"/>
      <c r="F4" s="3"/>
      <c r="G4" s="3" t="s">
        <v>16</v>
      </c>
    </row>
    <row r="5" spans="1:12" x14ac:dyDescent="0.25">
      <c r="A5" s="7"/>
      <c r="B5" s="34" t="s">
        <v>199</v>
      </c>
      <c r="C5" s="1">
        <v>60</v>
      </c>
      <c r="D5" s="1">
        <v>0.8</v>
      </c>
      <c r="E5" s="1">
        <v>1.6</v>
      </c>
      <c r="F5" s="1">
        <v>1.3</v>
      </c>
      <c r="G5" s="1">
        <v>45</v>
      </c>
    </row>
    <row r="6" spans="1:12" x14ac:dyDescent="0.25">
      <c r="A6" s="7"/>
      <c r="B6" s="34" t="s">
        <v>156</v>
      </c>
      <c r="C6" s="1" t="s">
        <v>157</v>
      </c>
      <c r="D6" s="1">
        <v>8.68</v>
      </c>
      <c r="E6" s="1">
        <v>19.5</v>
      </c>
      <c r="F6" s="50">
        <v>2.84</v>
      </c>
      <c r="G6" s="1">
        <v>221.59</v>
      </c>
      <c r="L6" s="64"/>
    </row>
    <row r="7" spans="1:12" x14ac:dyDescent="0.25">
      <c r="A7" s="7"/>
      <c r="B7" s="34" t="s">
        <v>24</v>
      </c>
      <c r="C7" s="1">
        <v>150</v>
      </c>
      <c r="D7" s="1">
        <v>3.45</v>
      </c>
      <c r="E7" s="1">
        <v>5.55</v>
      </c>
      <c r="F7" s="50">
        <v>15.6</v>
      </c>
      <c r="G7" s="1">
        <v>126</v>
      </c>
    </row>
    <row r="8" spans="1:12" x14ac:dyDescent="0.25">
      <c r="A8" s="7"/>
      <c r="B8" s="8" t="s">
        <v>124</v>
      </c>
      <c r="C8" s="1">
        <v>200</v>
      </c>
      <c r="D8" s="41">
        <v>1.4</v>
      </c>
      <c r="E8" s="41">
        <v>1</v>
      </c>
      <c r="F8" s="56">
        <v>16</v>
      </c>
      <c r="G8" s="41">
        <v>78.599999999999994</v>
      </c>
    </row>
    <row r="9" spans="1:12" x14ac:dyDescent="0.25">
      <c r="A9" s="3"/>
      <c r="B9" s="35" t="s">
        <v>25</v>
      </c>
      <c r="C9" s="1">
        <v>30</v>
      </c>
      <c r="D9" s="1">
        <v>3.12</v>
      </c>
      <c r="E9" s="1">
        <v>1.02</v>
      </c>
      <c r="F9" s="1">
        <v>14.85</v>
      </c>
      <c r="G9" s="1">
        <v>81</v>
      </c>
    </row>
    <row r="10" spans="1:12" x14ac:dyDescent="0.25">
      <c r="A10" s="33"/>
      <c r="B10" s="35" t="s">
        <v>10</v>
      </c>
      <c r="C10" s="41"/>
      <c r="D10" s="41">
        <f>SUM(D5:D9)</f>
        <v>17.45</v>
      </c>
      <c r="E10" s="41">
        <f>SUM(E5:E9)</f>
        <v>28.67</v>
      </c>
      <c r="F10" s="41">
        <f>SUM(F5:F9)</f>
        <v>50.589999999999996</v>
      </c>
      <c r="G10" s="41">
        <f>SUM(G5:G9)</f>
        <v>552.19000000000005</v>
      </c>
    </row>
    <row r="11" spans="1:12" x14ac:dyDescent="0.25">
      <c r="A11" s="98" t="s">
        <v>12</v>
      </c>
      <c r="B11" s="98"/>
      <c r="C11" s="98"/>
      <c r="D11" s="98"/>
      <c r="E11" s="98"/>
      <c r="F11" s="98"/>
      <c r="G11" s="98"/>
    </row>
    <row r="12" spans="1:12" hidden="1" x14ac:dyDescent="0.25">
      <c r="A12" s="36"/>
      <c r="B12" s="36"/>
      <c r="C12" s="36"/>
      <c r="D12" s="36"/>
      <c r="E12" s="36"/>
      <c r="F12" s="36"/>
      <c r="G12" s="36"/>
    </row>
    <row r="13" spans="1:12" ht="14.25" customHeight="1" x14ac:dyDescent="0.25">
      <c r="A13" s="3" t="s">
        <v>1</v>
      </c>
      <c r="B13" s="3"/>
      <c r="C13" s="85" t="s">
        <v>13</v>
      </c>
      <c r="D13" s="86"/>
      <c r="E13" s="86"/>
      <c r="F13" s="86"/>
      <c r="G13" s="87"/>
      <c r="H13" s="85" t="s">
        <v>44</v>
      </c>
      <c r="I13" s="86"/>
      <c r="J13" s="86"/>
      <c r="K13" s="86"/>
      <c r="L13" s="87"/>
    </row>
    <row r="14" spans="1:12" hidden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39" x14ac:dyDescent="0.25">
      <c r="A15" s="3"/>
      <c r="B15" s="3" t="s">
        <v>2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14</v>
      </c>
      <c r="H15" s="3" t="s">
        <v>4</v>
      </c>
      <c r="I15" s="3" t="s">
        <v>5</v>
      </c>
      <c r="J15" s="3" t="s">
        <v>6</v>
      </c>
      <c r="K15" s="3" t="s">
        <v>7</v>
      </c>
      <c r="L15" s="37" t="s">
        <v>26</v>
      </c>
    </row>
    <row r="16" spans="1:12" x14ac:dyDescent="0.25">
      <c r="A16" s="3"/>
      <c r="B16" s="3"/>
      <c r="C16" s="3"/>
      <c r="D16" s="3"/>
      <c r="E16" s="3"/>
      <c r="F16" s="3"/>
      <c r="G16" s="3" t="s">
        <v>16</v>
      </c>
      <c r="H16" s="3"/>
      <c r="I16" s="3"/>
      <c r="J16" s="3"/>
      <c r="K16" s="3"/>
      <c r="L16" s="3"/>
    </row>
    <row r="17" spans="1:12" x14ac:dyDescent="0.25">
      <c r="A17" s="3"/>
      <c r="B17" s="3" t="s">
        <v>200</v>
      </c>
      <c r="C17" s="82">
        <v>50</v>
      </c>
      <c r="D17" s="81">
        <v>1.4</v>
      </c>
      <c r="E17" s="82">
        <v>4.0999999999999996</v>
      </c>
      <c r="F17" s="82">
        <v>3.1</v>
      </c>
      <c r="G17" s="82">
        <v>55</v>
      </c>
      <c r="H17" s="82">
        <v>30</v>
      </c>
      <c r="I17" s="82">
        <v>0.8</v>
      </c>
      <c r="J17" s="82">
        <v>2.4</v>
      </c>
      <c r="K17" s="82">
        <v>1.8</v>
      </c>
      <c r="L17" s="82">
        <v>33</v>
      </c>
    </row>
    <row r="18" spans="1:12" x14ac:dyDescent="0.25">
      <c r="A18" s="7"/>
      <c r="B18" s="8" t="s">
        <v>99</v>
      </c>
      <c r="C18" s="1">
        <v>50</v>
      </c>
      <c r="D18" s="1">
        <v>0.5</v>
      </c>
      <c r="E18" s="1">
        <v>2.9</v>
      </c>
      <c r="F18" s="1">
        <v>3.1</v>
      </c>
      <c r="G18" s="1">
        <v>40</v>
      </c>
      <c r="H18" s="1">
        <v>30</v>
      </c>
      <c r="I18" s="1">
        <v>0.3</v>
      </c>
      <c r="J18" s="1">
        <v>1.7</v>
      </c>
      <c r="K18" s="1">
        <v>1.8</v>
      </c>
      <c r="L18" s="1">
        <v>24</v>
      </c>
    </row>
    <row r="19" spans="1:12" x14ac:dyDescent="0.25">
      <c r="A19" s="7"/>
      <c r="B19" s="8" t="s">
        <v>188</v>
      </c>
      <c r="C19" s="41">
        <v>250</v>
      </c>
      <c r="D19" s="41">
        <v>30.95</v>
      </c>
      <c r="E19" s="41">
        <v>4.72</v>
      </c>
      <c r="F19" s="41">
        <v>6.84</v>
      </c>
      <c r="G19" s="41">
        <v>194.1</v>
      </c>
      <c r="H19" s="41">
        <v>200</v>
      </c>
      <c r="I19" s="41">
        <v>30.95</v>
      </c>
      <c r="J19" s="41">
        <v>4.72</v>
      </c>
      <c r="K19" s="41">
        <v>6.84</v>
      </c>
      <c r="L19" s="41">
        <v>194.1</v>
      </c>
    </row>
    <row r="20" spans="1:12" x14ac:dyDescent="0.25">
      <c r="A20" s="7"/>
      <c r="B20" s="10" t="s">
        <v>125</v>
      </c>
      <c r="C20" s="41">
        <v>90</v>
      </c>
      <c r="D20" s="41">
        <v>11.7</v>
      </c>
      <c r="E20" s="41">
        <v>13.23</v>
      </c>
      <c r="F20" s="41">
        <v>3.33</v>
      </c>
      <c r="G20" s="41">
        <v>179.2</v>
      </c>
      <c r="H20" s="41">
        <v>70</v>
      </c>
      <c r="I20" s="41">
        <v>9.1</v>
      </c>
      <c r="J20" s="41">
        <v>10.29</v>
      </c>
      <c r="K20" s="41">
        <v>2.59</v>
      </c>
      <c r="L20" s="41">
        <v>139.30000000000001</v>
      </c>
    </row>
    <row r="21" spans="1:12" x14ac:dyDescent="0.25">
      <c r="A21" s="7"/>
      <c r="B21" s="8" t="s">
        <v>126</v>
      </c>
      <c r="C21" s="41">
        <v>200</v>
      </c>
      <c r="D21" s="41">
        <v>3</v>
      </c>
      <c r="E21" s="41">
        <v>5.5</v>
      </c>
      <c r="F21" s="41">
        <v>31.96</v>
      </c>
      <c r="G21" s="41">
        <v>180</v>
      </c>
      <c r="H21" s="41">
        <v>150</v>
      </c>
      <c r="I21" s="41">
        <v>2.2999999999999998</v>
      </c>
      <c r="J21" s="41">
        <v>4.13</v>
      </c>
      <c r="K21" s="41">
        <v>23.97</v>
      </c>
      <c r="L21" s="41">
        <v>135</v>
      </c>
    </row>
    <row r="22" spans="1:12" x14ac:dyDescent="0.25">
      <c r="A22" s="1"/>
      <c r="B22" s="8" t="s">
        <v>27</v>
      </c>
      <c r="C22" s="41">
        <v>200</v>
      </c>
      <c r="D22" s="41">
        <v>0.6</v>
      </c>
      <c r="E22" s="41"/>
      <c r="F22" s="41">
        <v>25.2</v>
      </c>
      <c r="G22" s="41">
        <v>100</v>
      </c>
      <c r="H22" s="41">
        <v>200</v>
      </c>
      <c r="I22" s="41">
        <v>0.6</v>
      </c>
      <c r="J22" s="41"/>
      <c r="K22" s="41">
        <v>25.2</v>
      </c>
      <c r="L22" s="41">
        <v>100</v>
      </c>
    </row>
    <row r="23" spans="1:12" x14ac:dyDescent="0.25">
      <c r="A23" s="10"/>
      <c r="B23" s="10" t="s">
        <v>18</v>
      </c>
      <c r="C23" s="1">
        <v>40</v>
      </c>
      <c r="D23" s="1">
        <v>2.64</v>
      </c>
      <c r="E23" s="1">
        <v>0.48</v>
      </c>
      <c r="F23" s="1">
        <v>13.36</v>
      </c>
      <c r="G23" s="1">
        <v>69.599999999999994</v>
      </c>
      <c r="H23" s="1">
        <v>30</v>
      </c>
      <c r="I23" s="1">
        <v>1.98</v>
      </c>
      <c r="J23" s="1">
        <v>0.36</v>
      </c>
      <c r="K23" s="1">
        <v>10.02</v>
      </c>
      <c r="L23" s="1">
        <v>52.2</v>
      </c>
    </row>
    <row r="24" spans="1:12" x14ac:dyDescent="0.25">
      <c r="A24" s="10"/>
      <c r="B24" s="8" t="s">
        <v>33</v>
      </c>
      <c r="C24" s="1">
        <v>150</v>
      </c>
      <c r="D24" s="1">
        <v>1.35</v>
      </c>
      <c r="E24" s="1">
        <v>0.3</v>
      </c>
      <c r="F24" s="1">
        <v>12.15</v>
      </c>
      <c r="G24" s="1">
        <v>64.5</v>
      </c>
      <c r="H24" s="1">
        <v>150</v>
      </c>
      <c r="I24" s="1">
        <v>1.35</v>
      </c>
      <c r="J24" s="1">
        <v>0.3</v>
      </c>
      <c r="K24" s="1">
        <v>12.15</v>
      </c>
      <c r="L24" s="1">
        <v>64.5</v>
      </c>
    </row>
    <row r="25" spans="1:12" x14ac:dyDescent="0.25">
      <c r="A25" s="10"/>
      <c r="B25" s="10" t="s">
        <v>10</v>
      </c>
      <c r="C25" s="41"/>
      <c r="D25" s="41">
        <f>SUM(D17:D24)</f>
        <v>52.14</v>
      </c>
      <c r="E25" s="41">
        <f>SUM(E17:E24)</f>
        <v>31.23</v>
      </c>
      <c r="F25" s="41">
        <v>98.68</v>
      </c>
      <c r="G25" s="41">
        <f>SUM(G17:G24)</f>
        <v>882.4</v>
      </c>
      <c r="H25" s="41">
        <f t="shared" ref="H25" si="0">SUM(H18:H24)</f>
        <v>830</v>
      </c>
      <c r="I25" s="41">
        <f>SUM(I17:I24)</f>
        <v>47.379999999999995</v>
      </c>
      <c r="J25" s="41">
        <f>SUM(J17:J24)</f>
        <v>23.9</v>
      </c>
      <c r="K25" s="41">
        <f>SUM(K17:K24)</f>
        <v>84.37</v>
      </c>
      <c r="L25" s="41">
        <f>SUM(L17:L24)</f>
        <v>742.1</v>
      </c>
    </row>
    <row r="26" spans="1:12" x14ac:dyDescent="0.25">
      <c r="A26" s="116" t="s">
        <v>22</v>
      </c>
      <c r="B26" s="112"/>
      <c r="C26" s="112"/>
      <c r="D26" s="112"/>
      <c r="E26" s="112"/>
      <c r="F26" s="112"/>
      <c r="G26" s="117"/>
    </row>
    <row r="27" spans="1:12" x14ac:dyDescent="0.25">
      <c r="A27" s="3"/>
      <c r="B27" s="37" t="s">
        <v>2</v>
      </c>
      <c r="C27" s="85" t="s">
        <v>13</v>
      </c>
      <c r="D27" s="86"/>
      <c r="E27" s="86"/>
      <c r="F27" s="86"/>
      <c r="G27" s="87"/>
    </row>
    <row r="28" spans="1:12" ht="39" x14ac:dyDescent="0.25">
      <c r="A28" s="6"/>
      <c r="B28" s="3"/>
      <c r="C28" s="38" t="s">
        <v>4</v>
      </c>
      <c r="D28" s="4" t="s">
        <v>5</v>
      </c>
      <c r="E28" s="4" t="s">
        <v>6</v>
      </c>
      <c r="F28" s="5" t="s">
        <v>20</v>
      </c>
      <c r="G28" s="25" t="s">
        <v>38</v>
      </c>
    </row>
    <row r="29" spans="1:12" x14ac:dyDescent="0.25">
      <c r="A29" s="33"/>
      <c r="B29" s="3" t="s">
        <v>148</v>
      </c>
      <c r="C29" s="6" t="s">
        <v>149</v>
      </c>
      <c r="D29" s="6">
        <v>0.32</v>
      </c>
      <c r="E29" s="6">
        <v>0.04</v>
      </c>
      <c r="F29" s="6">
        <v>31.9</v>
      </c>
      <c r="G29" s="6">
        <v>136.80000000000001</v>
      </c>
    </row>
    <row r="30" spans="1:12" x14ac:dyDescent="0.25">
      <c r="A30" s="7"/>
      <c r="B30" s="10" t="s">
        <v>114</v>
      </c>
      <c r="C30" s="1">
        <v>200</v>
      </c>
      <c r="D30" s="1">
        <v>0.43</v>
      </c>
      <c r="E30" s="1">
        <v>0.06</v>
      </c>
      <c r="F30" s="1">
        <v>31.71</v>
      </c>
      <c r="G30" s="1">
        <v>130</v>
      </c>
    </row>
    <row r="31" spans="1:12" x14ac:dyDescent="0.25">
      <c r="A31" s="3"/>
      <c r="B31" s="3" t="s">
        <v>10</v>
      </c>
      <c r="C31" s="3"/>
      <c r="D31" s="6">
        <f>SUM(D29:D30)</f>
        <v>0.75</v>
      </c>
      <c r="E31" s="6">
        <f>SUM(E29:E30)</f>
        <v>0.1</v>
      </c>
      <c r="F31" s="6">
        <f>SUM(F29:F30)</f>
        <v>63.61</v>
      </c>
      <c r="G31" s="6">
        <f>SUM(G29:G30)</f>
        <v>266.8</v>
      </c>
    </row>
    <row r="32" spans="1:12" ht="14.25" customHeight="1" x14ac:dyDescent="0.25">
      <c r="A32" s="39"/>
      <c r="B32" s="8" t="s">
        <v>11</v>
      </c>
      <c r="C32" s="39"/>
      <c r="D32" s="6">
        <v>52.89</v>
      </c>
      <c r="E32" s="6">
        <v>31.33</v>
      </c>
      <c r="F32" s="6">
        <v>162.29</v>
      </c>
      <c r="G32" s="6">
        <v>1149.2</v>
      </c>
    </row>
    <row r="33" spans="1:7" hidden="1" x14ac:dyDescent="0.25">
      <c r="A33" s="92" t="s">
        <v>47</v>
      </c>
      <c r="B33" s="92"/>
      <c r="C33" s="92"/>
      <c r="D33" s="92"/>
      <c r="E33" s="92"/>
      <c r="F33" s="92"/>
      <c r="G33" s="92"/>
    </row>
    <row r="34" spans="1:7" hidden="1" x14ac:dyDescent="0.25">
      <c r="A34" s="29" t="s">
        <v>48</v>
      </c>
      <c r="B34" s="29"/>
      <c r="C34" s="29"/>
      <c r="D34" s="29"/>
      <c r="E34" s="29"/>
      <c r="F34" s="29"/>
      <c r="G34" s="29"/>
    </row>
    <row r="35" spans="1:7" x14ac:dyDescent="0.25">
      <c r="A35" t="s">
        <v>204</v>
      </c>
      <c r="B35" t="s">
        <v>68</v>
      </c>
    </row>
  </sheetData>
  <mergeCells count="8">
    <mergeCell ref="A1:G1"/>
    <mergeCell ref="C13:G13"/>
    <mergeCell ref="A11:G11"/>
    <mergeCell ref="H13:L13"/>
    <mergeCell ref="A33:G33"/>
    <mergeCell ref="A26:G26"/>
    <mergeCell ref="C27:G27"/>
    <mergeCell ref="A2:G2"/>
  </mergeCells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workbookViewId="0">
      <selection activeCell="D37" sqref="D37"/>
    </sheetView>
  </sheetViews>
  <sheetFormatPr defaultRowHeight="15" x14ac:dyDescent="0.25"/>
  <cols>
    <col min="2" max="2" width="28.85546875" customWidth="1"/>
    <col min="6" max="6" width="10.7109375" bestFit="1" customWidth="1"/>
    <col min="7" max="7" width="13.42578125" customWidth="1"/>
    <col min="13" max="13" width="9.140625" customWidth="1"/>
    <col min="14" max="14" width="9.140625" hidden="1" customWidth="1"/>
  </cols>
  <sheetData>
    <row r="1" spans="1:14" x14ac:dyDescent="0.25">
      <c r="A1" s="98" t="s">
        <v>39</v>
      </c>
      <c r="B1" s="98"/>
      <c r="C1" s="98"/>
      <c r="D1" s="98"/>
      <c r="E1" s="98"/>
      <c r="F1" s="98"/>
      <c r="G1" s="98"/>
    </row>
    <row r="2" spans="1:14" x14ac:dyDescent="0.25">
      <c r="A2" s="98" t="s">
        <v>19</v>
      </c>
      <c r="B2" s="98"/>
      <c r="C2" s="98"/>
      <c r="D2" s="98"/>
      <c r="E2" s="98"/>
      <c r="F2" s="98"/>
      <c r="G2" s="98"/>
    </row>
    <row r="3" spans="1:14" ht="25.5" x14ac:dyDescent="0.25">
      <c r="A3" s="27" t="s">
        <v>1</v>
      </c>
      <c r="B3" s="121" t="s">
        <v>2</v>
      </c>
      <c r="C3" s="106" t="s">
        <v>3</v>
      </c>
      <c r="D3" s="107"/>
      <c r="E3" s="107"/>
      <c r="F3" s="107"/>
      <c r="G3" s="108"/>
    </row>
    <row r="4" spans="1:14" x14ac:dyDescent="0.25">
      <c r="A4" s="11"/>
      <c r="B4" s="122"/>
      <c r="C4" s="118"/>
      <c r="D4" s="119"/>
      <c r="E4" s="119"/>
      <c r="F4" s="119"/>
      <c r="G4" s="120"/>
    </row>
    <row r="5" spans="1:14" ht="25.5" x14ac:dyDescent="0.25">
      <c r="A5" s="3"/>
      <c r="B5" s="3"/>
      <c r="C5" s="41" t="s">
        <v>4</v>
      </c>
      <c r="D5" s="41" t="s">
        <v>5</v>
      </c>
      <c r="E5" s="41" t="s">
        <v>6</v>
      </c>
      <c r="F5" s="41" t="s">
        <v>7</v>
      </c>
      <c r="G5" s="1" t="s">
        <v>30</v>
      </c>
    </row>
    <row r="6" spans="1:14" x14ac:dyDescent="0.25">
      <c r="A6" s="3"/>
      <c r="B6" s="37" t="s">
        <v>99</v>
      </c>
      <c r="C6" s="79">
        <v>60</v>
      </c>
      <c r="D6" s="72">
        <v>1.86</v>
      </c>
      <c r="E6" s="72">
        <v>5.0999999999999996</v>
      </c>
      <c r="F6" s="72">
        <v>4.26</v>
      </c>
      <c r="G6" s="72">
        <v>92.52</v>
      </c>
    </row>
    <row r="7" spans="1:14" ht="25.5" x14ac:dyDescent="0.25">
      <c r="A7" s="7"/>
      <c r="B7" s="8" t="s">
        <v>96</v>
      </c>
      <c r="C7" s="41">
        <v>150</v>
      </c>
      <c r="D7" s="72">
        <v>10.69</v>
      </c>
      <c r="E7" s="72">
        <v>21.55</v>
      </c>
      <c r="F7" s="72">
        <v>24.88</v>
      </c>
      <c r="G7" s="72">
        <v>341.85</v>
      </c>
    </row>
    <row r="8" spans="1:14" ht="25.5" x14ac:dyDescent="0.25">
      <c r="A8" s="7"/>
      <c r="B8" s="8" t="s">
        <v>103</v>
      </c>
      <c r="C8" s="41">
        <v>200</v>
      </c>
      <c r="D8" s="72">
        <v>1.6</v>
      </c>
      <c r="E8" s="72">
        <v>1.4</v>
      </c>
      <c r="F8" s="72">
        <v>13.8</v>
      </c>
      <c r="G8" s="72">
        <v>74.599999999999994</v>
      </c>
    </row>
    <row r="9" spans="1:14" x14ac:dyDescent="0.25">
      <c r="A9" s="84"/>
      <c r="B9" s="8" t="s">
        <v>62</v>
      </c>
      <c r="C9" s="1">
        <v>45</v>
      </c>
      <c r="D9" s="66" t="s">
        <v>56</v>
      </c>
      <c r="E9" s="66" t="s">
        <v>57</v>
      </c>
      <c r="F9" s="66" t="s">
        <v>58</v>
      </c>
      <c r="G9" s="66">
        <v>189</v>
      </c>
    </row>
    <row r="10" spans="1:14" x14ac:dyDescent="0.25">
      <c r="A10" s="8"/>
      <c r="B10" s="8" t="s">
        <v>40</v>
      </c>
      <c r="C10" s="1"/>
      <c r="D10" s="66">
        <v>18.45</v>
      </c>
      <c r="E10" s="66">
        <v>39.75</v>
      </c>
      <c r="F10" s="66">
        <v>57.34</v>
      </c>
      <c r="G10" s="66">
        <f>SUM(G6:G9)</f>
        <v>697.97</v>
      </c>
    </row>
    <row r="11" spans="1:14" x14ac:dyDescent="0.25">
      <c r="A11" s="96" t="s">
        <v>94</v>
      </c>
      <c r="B11" s="96"/>
      <c r="C11" s="96"/>
      <c r="D11" s="96"/>
      <c r="E11" s="96"/>
      <c r="F11" s="96"/>
      <c r="G11" s="96"/>
      <c r="H11" s="96" t="s">
        <v>93</v>
      </c>
      <c r="I11" s="96"/>
      <c r="J11" s="96"/>
      <c r="K11" s="96"/>
      <c r="L11" s="96"/>
      <c r="M11" s="96"/>
      <c r="N11" s="96"/>
    </row>
    <row r="12" spans="1:14" x14ac:dyDescent="0.25">
      <c r="A12" s="3"/>
      <c r="B12" s="3"/>
      <c r="C12" s="3"/>
      <c r="D12" s="3"/>
      <c r="E12" s="3"/>
      <c r="F12" s="3"/>
      <c r="G12" s="3"/>
    </row>
    <row r="13" spans="1:14" ht="39" x14ac:dyDescent="0.25">
      <c r="A13" s="27" t="s">
        <v>1</v>
      </c>
      <c r="B13" s="3" t="s">
        <v>2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14</v>
      </c>
      <c r="H13" s="3" t="s">
        <v>4</v>
      </c>
      <c r="I13" s="3" t="s">
        <v>5</v>
      </c>
      <c r="J13" s="3" t="s">
        <v>6</v>
      </c>
      <c r="K13" s="3" t="s">
        <v>7</v>
      </c>
      <c r="L13" s="37" t="s">
        <v>26</v>
      </c>
    </row>
    <row r="14" spans="1:14" x14ac:dyDescent="0.25">
      <c r="A14" s="3"/>
      <c r="B14" s="3"/>
      <c r="C14" s="3"/>
      <c r="D14" s="3"/>
      <c r="E14" s="3"/>
      <c r="F14" s="3"/>
      <c r="G14" s="3" t="s">
        <v>16</v>
      </c>
      <c r="H14" s="3"/>
      <c r="I14" s="3"/>
      <c r="J14" s="3"/>
      <c r="K14" s="3"/>
      <c r="L14" s="3"/>
    </row>
    <row r="15" spans="1:14" x14ac:dyDescent="0.25">
      <c r="A15" s="3"/>
      <c r="B15" s="3" t="s">
        <v>130</v>
      </c>
      <c r="C15" s="3">
        <v>100</v>
      </c>
      <c r="D15" s="3">
        <v>3.4</v>
      </c>
      <c r="E15" s="3">
        <v>11.2</v>
      </c>
      <c r="F15" s="3">
        <v>13</v>
      </c>
      <c r="G15" s="3">
        <v>166.2</v>
      </c>
      <c r="H15" s="3">
        <v>60</v>
      </c>
      <c r="I15" s="3">
        <v>1.8</v>
      </c>
      <c r="J15" s="3">
        <v>6.2</v>
      </c>
      <c r="K15" s="3">
        <v>6.31</v>
      </c>
      <c r="L15" s="3">
        <v>86</v>
      </c>
    </row>
    <row r="16" spans="1:14" x14ac:dyDescent="0.25">
      <c r="A16" s="7"/>
      <c r="B16" s="8" t="s">
        <v>97</v>
      </c>
      <c r="C16" s="41">
        <v>250</v>
      </c>
      <c r="D16" s="41">
        <v>1.75</v>
      </c>
      <c r="E16" s="41">
        <v>3</v>
      </c>
      <c r="F16" s="41">
        <v>12</v>
      </c>
      <c r="G16" s="41">
        <v>85</v>
      </c>
      <c r="H16" s="41">
        <v>200</v>
      </c>
      <c r="I16" s="41">
        <v>1.4</v>
      </c>
      <c r="J16" s="41">
        <v>2.4</v>
      </c>
      <c r="K16" s="41">
        <v>9.6</v>
      </c>
      <c r="L16" s="41">
        <v>68</v>
      </c>
    </row>
    <row r="17" spans="1:17" x14ac:dyDescent="0.25">
      <c r="A17" s="7"/>
      <c r="B17" s="10" t="s">
        <v>165</v>
      </c>
      <c r="C17" s="41">
        <v>100</v>
      </c>
      <c r="D17" s="41">
        <v>11.3</v>
      </c>
      <c r="E17" s="41">
        <v>19.5</v>
      </c>
      <c r="F17" s="41">
        <v>1.3</v>
      </c>
      <c r="G17" s="41">
        <v>231</v>
      </c>
      <c r="H17" s="41">
        <v>70</v>
      </c>
      <c r="I17" s="41">
        <v>7.9</v>
      </c>
      <c r="J17" s="41">
        <v>13.6</v>
      </c>
      <c r="K17" s="41">
        <v>0.9</v>
      </c>
      <c r="L17" s="41">
        <v>161</v>
      </c>
    </row>
    <row r="18" spans="1:17" hidden="1" x14ac:dyDescent="0.25">
      <c r="A18" s="7"/>
      <c r="B18" s="10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7" x14ac:dyDescent="0.25">
      <c r="A19" s="7"/>
      <c r="B19" s="10" t="s">
        <v>32</v>
      </c>
      <c r="C19" s="41">
        <v>200</v>
      </c>
      <c r="D19" s="41">
        <v>7.86</v>
      </c>
      <c r="E19" s="41">
        <v>7.05</v>
      </c>
      <c r="F19" s="41">
        <v>45.5</v>
      </c>
      <c r="G19" s="41">
        <v>280.52</v>
      </c>
      <c r="H19" s="1">
        <v>150</v>
      </c>
      <c r="I19" s="7" t="s">
        <v>73</v>
      </c>
      <c r="J19" s="7" t="s">
        <v>74</v>
      </c>
      <c r="K19" s="7" t="s">
        <v>75</v>
      </c>
      <c r="L19" s="1">
        <v>210.39</v>
      </c>
      <c r="M19" s="53"/>
      <c r="N19" s="74"/>
      <c r="O19" s="74"/>
      <c r="P19" s="74"/>
      <c r="Q19" s="53"/>
    </row>
    <row r="20" spans="1:17" x14ac:dyDescent="0.25">
      <c r="A20" s="7"/>
      <c r="B20" s="10" t="s">
        <v>163</v>
      </c>
      <c r="C20" s="41">
        <v>30</v>
      </c>
      <c r="D20" s="41">
        <v>0.45</v>
      </c>
      <c r="E20" s="41"/>
      <c r="F20" s="41">
        <v>5.7</v>
      </c>
      <c r="G20" s="41">
        <v>0.24</v>
      </c>
      <c r="H20" s="41">
        <v>30</v>
      </c>
      <c r="I20" s="41">
        <v>0.45</v>
      </c>
      <c r="J20" s="41"/>
      <c r="K20" s="41">
        <v>5.7</v>
      </c>
      <c r="L20" s="41">
        <v>0.24</v>
      </c>
      <c r="M20" s="53"/>
      <c r="N20" s="74"/>
      <c r="O20" s="74"/>
      <c r="P20" s="74"/>
      <c r="Q20" s="53"/>
    </row>
    <row r="21" spans="1:17" x14ac:dyDescent="0.25">
      <c r="A21" s="7"/>
      <c r="B21" s="8" t="s">
        <v>127</v>
      </c>
      <c r="C21" s="41">
        <v>200</v>
      </c>
      <c r="D21" s="41">
        <v>0.16</v>
      </c>
      <c r="E21" s="41">
        <v>0.16</v>
      </c>
      <c r="F21" s="41">
        <v>23.88</v>
      </c>
      <c r="G21" s="41">
        <v>88</v>
      </c>
      <c r="H21" s="41">
        <v>200</v>
      </c>
      <c r="I21" s="41">
        <v>0.16</v>
      </c>
      <c r="J21" s="41">
        <v>0.16</v>
      </c>
      <c r="K21" s="41">
        <v>23.88</v>
      </c>
      <c r="L21" s="41">
        <v>88</v>
      </c>
    </row>
    <row r="22" spans="1:17" x14ac:dyDescent="0.25">
      <c r="A22" s="10"/>
      <c r="B22" s="10" t="s">
        <v>18</v>
      </c>
      <c r="C22" s="1">
        <v>40</v>
      </c>
      <c r="D22" s="1">
        <v>2.64</v>
      </c>
      <c r="E22" s="1">
        <v>0.48</v>
      </c>
      <c r="F22" s="1">
        <v>13.36</v>
      </c>
      <c r="G22" s="1">
        <v>69.599999999999994</v>
      </c>
      <c r="H22" s="1">
        <v>30</v>
      </c>
      <c r="I22" s="1">
        <v>1.98</v>
      </c>
      <c r="J22" s="1">
        <v>0.36</v>
      </c>
      <c r="K22" s="1">
        <v>10.02</v>
      </c>
      <c r="L22" s="1">
        <v>52.2</v>
      </c>
    </row>
    <row r="23" spans="1:17" x14ac:dyDescent="0.25">
      <c r="A23" s="10"/>
      <c r="B23" s="8" t="s">
        <v>33</v>
      </c>
      <c r="C23" s="1">
        <v>150</v>
      </c>
      <c r="D23" s="1">
        <v>1.35</v>
      </c>
      <c r="E23" s="1">
        <v>0.3</v>
      </c>
      <c r="F23" s="1">
        <v>12.15</v>
      </c>
      <c r="G23" s="1">
        <v>64.5</v>
      </c>
      <c r="H23" s="1">
        <v>150</v>
      </c>
      <c r="I23" s="1">
        <v>1.35</v>
      </c>
      <c r="J23" s="1">
        <v>0.3</v>
      </c>
      <c r="K23" s="1">
        <v>12.15</v>
      </c>
      <c r="L23" s="1">
        <v>64.5</v>
      </c>
    </row>
    <row r="24" spans="1:17" x14ac:dyDescent="0.25">
      <c r="A24" s="10"/>
      <c r="B24" s="10" t="s">
        <v>10</v>
      </c>
      <c r="C24" s="41"/>
      <c r="D24" s="41">
        <f>SUM(D15:D23)</f>
        <v>28.910000000000004</v>
      </c>
      <c r="E24" s="41">
        <f>SUM(E15:E23)</f>
        <v>41.689999999999991</v>
      </c>
      <c r="F24" s="41">
        <f>SUM(F15:F23)</f>
        <v>126.89</v>
      </c>
      <c r="G24" s="41">
        <f>SUM(G15:G23)</f>
        <v>985.06000000000006</v>
      </c>
      <c r="H24" s="41"/>
      <c r="I24" s="41">
        <v>20.94</v>
      </c>
      <c r="J24" s="41">
        <v>28.31</v>
      </c>
      <c r="K24" s="41">
        <v>102.75</v>
      </c>
      <c r="L24" s="41">
        <f>SUM(L15:L23)</f>
        <v>730.33</v>
      </c>
    </row>
    <row r="25" spans="1:17" ht="13.5" hidden="1" customHeight="1" x14ac:dyDescent="0.25">
      <c r="A25" s="98"/>
      <c r="B25" s="98"/>
      <c r="C25" s="98"/>
      <c r="D25" s="98"/>
      <c r="E25" s="98"/>
      <c r="F25" s="98"/>
      <c r="G25" s="98"/>
    </row>
    <row r="26" spans="1:17" ht="25.5" hidden="1" customHeight="1" x14ac:dyDescent="0.25">
      <c r="A26" s="123"/>
      <c r="B26" s="121"/>
      <c r="C26" s="106"/>
      <c r="D26" s="107"/>
      <c r="E26" s="107"/>
      <c r="F26" s="107"/>
      <c r="G26" s="108"/>
    </row>
    <row r="27" spans="1:17" ht="15" hidden="1" customHeight="1" x14ac:dyDescent="0.25">
      <c r="A27" s="124"/>
      <c r="B27" s="122"/>
      <c r="C27" s="118"/>
      <c r="D27" s="119"/>
      <c r="E27" s="119"/>
      <c r="F27" s="119"/>
      <c r="G27" s="120"/>
    </row>
    <row r="28" spans="1:17" hidden="1" x14ac:dyDescent="0.25">
      <c r="A28" s="3"/>
      <c r="B28" s="3"/>
      <c r="C28" s="3"/>
      <c r="D28" s="3"/>
      <c r="E28" s="3"/>
      <c r="F28" s="3"/>
      <c r="G28" s="37"/>
    </row>
    <row r="29" spans="1:17" hidden="1" x14ac:dyDescent="0.25">
      <c r="A29" s="7"/>
      <c r="B29" s="8"/>
      <c r="C29" s="1"/>
      <c r="D29" s="1"/>
      <c r="E29" s="1"/>
      <c r="F29" s="1"/>
      <c r="G29" s="1"/>
    </row>
    <row r="30" spans="1:17" hidden="1" x14ac:dyDescent="0.25">
      <c r="A30" s="7"/>
      <c r="B30" s="37"/>
      <c r="C30" s="6"/>
      <c r="D30" s="6"/>
      <c r="E30" s="6"/>
      <c r="F30" s="6"/>
      <c r="G30" s="6"/>
    </row>
    <row r="31" spans="1:17" hidden="1" x14ac:dyDescent="0.25">
      <c r="A31" s="33"/>
      <c r="B31" s="40"/>
      <c r="C31" s="6"/>
      <c r="D31" s="6"/>
      <c r="E31" s="6"/>
      <c r="F31" s="6"/>
      <c r="G31" s="6"/>
    </row>
    <row r="32" spans="1:17" hidden="1" x14ac:dyDescent="0.25">
      <c r="A32" s="8"/>
      <c r="B32" s="8"/>
      <c r="C32" s="1"/>
      <c r="D32" s="1"/>
      <c r="E32" s="1"/>
      <c r="F32" s="1"/>
      <c r="G32" s="1"/>
    </row>
    <row r="33" spans="1:10" hidden="1" x14ac:dyDescent="0.25"/>
    <row r="34" spans="1:10" x14ac:dyDescent="0.25">
      <c r="A34" s="116" t="s">
        <v>22</v>
      </c>
      <c r="B34" s="112"/>
      <c r="C34" s="112"/>
      <c r="D34" s="112"/>
      <c r="E34" s="112"/>
      <c r="F34" s="112"/>
      <c r="G34" s="117"/>
    </row>
    <row r="35" spans="1:10" x14ac:dyDescent="0.25">
      <c r="A35" s="3"/>
      <c r="B35" s="1" t="s">
        <v>2</v>
      </c>
      <c r="C35" s="85" t="s">
        <v>100</v>
      </c>
      <c r="D35" s="86"/>
      <c r="E35" s="86"/>
      <c r="F35" s="86"/>
      <c r="G35" s="87"/>
    </row>
    <row r="36" spans="1:10" ht="39.75" x14ac:dyDescent="0.25">
      <c r="A36" s="42"/>
      <c r="B36" s="1"/>
      <c r="C36" s="28" t="s">
        <v>4</v>
      </c>
      <c r="D36" s="28" t="s">
        <v>5</v>
      </c>
      <c r="E36" s="28" t="s">
        <v>6</v>
      </c>
      <c r="F36" s="28" t="s">
        <v>7</v>
      </c>
      <c r="G36" s="28" t="s">
        <v>45</v>
      </c>
      <c r="J36" s="77"/>
    </row>
    <row r="37" spans="1:10" x14ac:dyDescent="0.25">
      <c r="A37" s="33"/>
      <c r="B37" s="3" t="s">
        <v>146</v>
      </c>
      <c r="C37" s="6" t="s">
        <v>147</v>
      </c>
      <c r="D37" s="6">
        <v>5.7</v>
      </c>
      <c r="E37" s="6">
        <v>7.9</v>
      </c>
      <c r="F37" s="6">
        <v>9.6999999999999993</v>
      </c>
      <c r="G37" s="6">
        <v>135</v>
      </c>
    </row>
    <row r="38" spans="1:10" x14ac:dyDescent="0.25">
      <c r="A38" s="33"/>
      <c r="B38" s="67" t="s">
        <v>27</v>
      </c>
      <c r="C38" s="6">
        <v>200</v>
      </c>
      <c r="D38" s="6">
        <v>5.6</v>
      </c>
      <c r="E38" s="6">
        <v>4.5999999999999996</v>
      </c>
      <c r="F38" s="6">
        <v>9</v>
      </c>
      <c r="G38" s="6">
        <v>100</v>
      </c>
    </row>
    <row r="39" spans="1:10" x14ac:dyDescent="0.25">
      <c r="A39" s="47"/>
      <c r="B39" s="48" t="s">
        <v>10</v>
      </c>
      <c r="C39" s="47"/>
      <c r="D39" s="47">
        <f>SUM(D37:D38)</f>
        <v>11.3</v>
      </c>
      <c r="E39" s="47">
        <f t="shared" ref="E39:G39" si="0">SUM(E37:E38)</f>
        <v>12.5</v>
      </c>
      <c r="F39" s="47">
        <f t="shared" si="0"/>
        <v>18.7</v>
      </c>
      <c r="G39" s="47">
        <f t="shared" si="0"/>
        <v>235</v>
      </c>
    </row>
    <row r="40" spans="1:10" ht="13.5" customHeight="1" x14ac:dyDescent="0.25">
      <c r="A40" s="3"/>
      <c r="B40" s="3" t="s">
        <v>11</v>
      </c>
      <c r="C40" s="3"/>
      <c r="D40" s="6">
        <f>D24+D39</f>
        <v>40.210000000000008</v>
      </c>
      <c r="E40" s="6">
        <f t="shared" ref="E40:G40" si="1">E24+E39</f>
        <v>54.189999999999991</v>
      </c>
      <c r="F40" s="6">
        <f t="shared" si="1"/>
        <v>145.59</v>
      </c>
      <c r="G40" s="6">
        <f t="shared" si="1"/>
        <v>1220.06</v>
      </c>
    </row>
    <row r="41" spans="1:10" hidden="1" x14ac:dyDescent="0.25">
      <c r="A41" s="92" t="s">
        <v>47</v>
      </c>
      <c r="B41" s="92"/>
      <c r="C41" s="92"/>
      <c r="D41" s="92"/>
      <c r="E41" s="92"/>
      <c r="F41" s="92"/>
      <c r="G41" s="92"/>
    </row>
    <row r="42" spans="1:10" hidden="1" x14ac:dyDescent="0.25">
      <c r="A42" s="29" t="s">
        <v>48</v>
      </c>
      <c r="B42" s="29"/>
      <c r="C42" s="29"/>
      <c r="D42" s="29"/>
      <c r="E42" s="29"/>
      <c r="F42" s="29"/>
      <c r="G42" s="29"/>
    </row>
    <row r="43" spans="1:10" x14ac:dyDescent="0.25">
      <c r="A43" t="s">
        <v>204</v>
      </c>
      <c r="B43" s="65" t="s">
        <v>68</v>
      </c>
    </row>
  </sheetData>
  <mergeCells count="13">
    <mergeCell ref="H11:N11"/>
    <mergeCell ref="A41:G41"/>
    <mergeCell ref="A11:G11"/>
    <mergeCell ref="A1:G1"/>
    <mergeCell ref="A2:G2"/>
    <mergeCell ref="C3:G4"/>
    <mergeCell ref="B3:B4"/>
    <mergeCell ref="A34:G34"/>
    <mergeCell ref="C35:G35"/>
    <mergeCell ref="A25:G25"/>
    <mergeCell ref="C26:G27"/>
    <mergeCell ref="B26:B27"/>
    <mergeCell ref="A26:A27"/>
  </mergeCells>
  <pageMargins left="0.7" right="0.7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workbookViewId="0">
      <selection activeCell="D34" sqref="D34"/>
    </sheetView>
  </sheetViews>
  <sheetFormatPr defaultRowHeight="15" x14ac:dyDescent="0.25"/>
  <cols>
    <col min="2" max="2" width="27.140625" customWidth="1"/>
    <col min="7" max="7" width="13.5703125" customWidth="1"/>
  </cols>
  <sheetData>
    <row r="1" spans="1:12" x14ac:dyDescent="0.25">
      <c r="A1" s="98" t="s">
        <v>67</v>
      </c>
      <c r="B1" s="98"/>
      <c r="C1" s="98"/>
      <c r="D1" s="98"/>
      <c r="E1" s="98"/>
      <c r="F1" s="98"/>
      <c r="G1" s="98"/>
    </row>
    <row r="2" spans="1:12" x14ac:dyDescent="0.25">
      <c r="A2" s="102" t="s">
        <v>19</v>
      </c>
      <c r="B2" s="103"/>
      <c r="C2" s="103"/>
      <c r="D2" s="103"/>
      <c r="E2" s="103"/>
      <c r="F2" s="103"/>
      <c r="G2" s="103"/>
    </row>
    <row r="3" spans="1:12" ht="38.25" customHeight="1" x14ac:dyDescent="0.25">
      <c r="A3" s="123" t="s">
        <v>1</v>
      </c>
      <c r="B3" s="121"/>
      <c r="C3" s="106" t="s">
        <v>3</v>
      </c>
      <c r="D3" s="107"/>
      <c r="E3" s="107"/>
      <c r="F3" s="107"/>
      <c r="G3" s="108"/>
    </row>
    <row r="4" spans="1:12" x14ac:dyDescent="0.25">
      <c r="A4" s="124"/>
      <c r="B4" s="122"/>
      <c r="C4" s="118"/>
      <c r="D4" s="119"/>
      <c r="E4" s="119"/>
      <c r="F4" s="119"/>
      <c r="G4" s="120"/>
    </row>
    <row r="5" spans="1:12" x14ac:dyDescent="0.25">
      <c r="A5" s="63"/>
      <c r="B5" s="3" t="s">
        <v>2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14</v>
      </c>
    </row>
    <row r="6" spans="1:12" x14ac:dyDescent="0.25">
      <c r="A6" s="63"/>
      <c r="B6" s="3"/>
      <c r="C6" s="3"/>
      <c r="D6" s="3"/>
      <c r="E6" s="3"/>
      <c r="F6" s="3"/>
      <c r="G6" s="3" t="s">
        <v>16</v>
      </c>
    </row>
    <row r="7" spans="1:12" x14ac:dyDescent="0.25">
      <c r="A7" s="63"/>
      <c r="B7" s="3" t="s">
        <v>170</v>
      </c>
      <c r="C7" s="3">
        <v>30</v>
      </c>
      <c r="D7" s="3">
        <v>0.63</v>
      </c>
      <c r="E7" s="3">
        <v>0.87</v>
      </c>
      <c r="F7" s="3">
        <v>3.27</v>
      </c>
      <c r="G7" s="3">
        <v>23.4</v>
      </c>
    </row>
    <row r="8" spans="1:12" x14ac:dyDescent="0.25">
      <c r="A8" s="7"/>
      <c r="B8" s="8" t="s">
        <v>128</v>
      </c>
      <c r="C8" s="1">
        <v>30</v>
      </c>
      <c r="D8" s="1">
        <v>0.48</v>
      </c>
      <c r="E8" s="1">
        <v>0.56999999999999995</v>
      </c>
      <c r="F8" s="1">
        <v>2.52</v>
      </c>
      <c r="G8" s="1">
        <v>39.700000000000003</v>
      </c>
    </row>
    <row r="9" spans="1:12" x14ac:dyDescent="0.25">
      <c r="A9" s="7"/>
      <c r="B9" s="8" t="s">
        <v>158</v>
      </c>
      <c r="C9" s="1">
        <v>70</v>
      </c>
      <c r="D9" s="1">
        <v>10.71</v>
      </c>
      <c r="E9" s="1">
        <v>13.44</v>
      </c>
      <c r="F9" s="1">
        <v>5.1100000000000003</v>
      </c>
      <c r="G9" s="1">
        <v>189.35</v>
      </c>
    </row>
    <row r="10" spans="1:12" x14ac:dyDescent="0.25">
      <c r="A10" s="7"/>
      <c r="B10" s="10" t="s">
        <v>24</v>
      </c>
      <c r="C10" s="41">
        <v>150</v>
      </c>
      <c r="D10" s="41">
        <v>3.15</v>
      </c>
      <c r="E10" s="41">
        <v>4.9000000000000004</v>
      </c>
      <c r="F10" s="41">
        <v>20.100000000000001</v>
      </c>
      <c r="G10" s="41">
        <v>138</v>
      </c>
    </row>
    <row r="11" spans="1:12" ht="25.5" x14ac:dyDescent="0.25">
      <c r="A11" s="7"/>
      <c r="B11" s="12" t="s">
        <v>53</v>
      </c>
      <c r="C11" s="1">
        <v>200</v>
      </c>
      <c r="D11" s="1">
        <v>14</v>
      </c>
      <c r="E11" s="1">
        <v>1</v>
      </c>
      <c r="F11" s="1">
        <v>1.6</v>
      </c>
      <c r="G11" s="1">
        <v>78.3</v>
      </c>
    </row>
    <row r="12" spans="1:12" x14ac:dyDescent="0.25">
      <c r="A12" s="7"/>
      <c r="B12" s="10" t="s">
        <v>18</v>
      </c>
      <c r="C12" s="41">
        <v>30</v>
      </c>
      <c r="D12" s="41">
        <v>3.12</v>
      </c>
      <c r="E12" s="41">
        <v>1.02</v>
      </c>
      <c r="F12" s="41">
        <v>14.85</v>
      </c>
      <c r="G12" s="41">
        <v>81</v>
      </c>
    </row>
    <row r="13" spans="1:12" x14ac:dyDescent="0.25">
      <c r="A13" s="1"/>
      <c r="B13" s="10" t="s">
        <v>17</v>
      </c>
      <c r="C13" s="41">
        <v>150</v>
      </c>
      <c r="D13" s="41">
        <v>1.5</v>
      </c>
      <c r="E13" s="41">
        <v>1.5</v>
      </c>
      <c r="F13" s="41">
        <v>19.5</v>
      </c>
      <c r="G13" s="41">
        <v>90</v>
      </c>
    </row>
    <row r="14" spans="1:12" x14ac:dyDescent="0.25">
      <c r="A14" s="1"/>
      <c r="B14" s="10" t="s">
        <v>10</v>
      </c>
      <c r="C14" s="41"/>
      <c r="D14" s="41">
        <f>SUM(D7:D13)</f>
        <v>33.589999999999996</v>
      </c>
      <c r="E14" s="41">
        <f>SUM(E7:E13)</f>
        <v>23.3</v>
      </c>
      <c r="F14" s="41">
        <f>SUM(F7:F13)</f>
        <v>66.95</v>
      </c>
      <c r="G14" s="41">
        <f>SUM(G7:G13)</f>
        <v>639.75</v>
      </c>
    </row>
    <row r="15" spans="1:12" x14ac:dyDescent="0.25">
      <c r="A15" s="98" t="s">
        <v>12</v>
      </c>
      <c r="B15" s="98"/>
      <c r="C15" s="98"/>
      <c r="D15" s="98"/>
      <c r="E15" s="98"/>
      <c r="F15" s="98"/>
      <c r="G15" s="98"/>
    </row>
    <row r="16" spans="1:12" x14ac:dyDescent="0.25">
      <c r="A16" s="3" t="s">
        <v>1</v>
      </c>
      <c r="B16" s="3"/>
      <c r="C16" s="85" t="s">
        <v>13</v>
      </c>
      <c r="D16" s="86"/>
      <c r="E16" s="86"/>
      <c r="F16" s="86"/>
      <c r="G16" s="87"/>
      <c r="H16" s="85" t="s">
        <v>44</v>
      </c>
      <c r="I16" s="86"/>
      <c r="J16" s="86"/>
      <c r="K16" s="86"/>
      <c r="L16" s="87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 t="s">
        <v>2</v>
      </c>
      <c r="C18" s="3" t="s">
        <v>4</v>
      </c>
      <c r="D18" s="3" t="s">
        <v>5</v>
      </c>
      <c r="E18" s="3" t="s">
        <v>6</v>
      </c>
      <c r="F18" s="3" t="s">
        <v>7</v>
      </c>
      <c r="G18" s="3" t="s">
        <v>14</v>
      </c>
      <c r="H18" s="3" t="s">
        <v>4</v>
      </c>
      <c r="I18" s="3" t="s">
        <v>5</v>
      </c>
      <c r="J18" s="3" t="s">
        <v>6</v>
      </c>
      <c r="K18" s="3" t="s">
        <v>7</v>
      </c>
      <c r="L18" s="3" t="s">
        <v>14</v>
      </c>
    </row>
    <row r="19" spans="1:12" x14ac:dyDescent="0.25">
      <c r="A19" s="3"/>
      <c r="B19" s="3"/>
      <c r="C19" s="3"/>
      <c r="D19" s="3"/>
      <c r="E19" s="3"/>
      <c r="F19" s="3"/>
      <c r="G19" s="3" t="s">
        <v>16</v>
      </c>
      <c r="H19" s="3"/>
      <c r="I19" s="3"/>
      <c r="J19" s="3"/>
      <c r="K19" s="3"/>
      <c r="L19" s="3" t="s">
        <v>16</v>
      </c>
    </row>
    <row r="20" spans="1:12" x14ac:dyDescent="0.25">
      <c r="A20" s="7"/>
      <c r="B20" s="8" t="s">
        <v>203</v>
      </c>
      <c r="C20" s="1">
        <v>100</v>
      </c>
      <c r="D20" s="1">
        <v>18.3</v>
      </c>
      <c r="E20" s="1">
        <v>21.8</v>
      </c>
      <c r="F20" s="1">
        <v>0.9</v>
      </c>
      <c r="G20" s="1">
        <v>257</v>
      </c>
      <c r="H20" s="1">
        <v>60</v>
      </c>
      <c r="I20" s="1">
        <v>9.3000000000000007</v>
      </c>
      <c r="J20" s="1">
        <v>11</v>
      </c>
      <c r="K20" s="1">
        <v>0.5</v>
      </c>
      <c r="L20" s="1">
        <v>140</v>
      </c>
    </row>
    <row r="21" spans="1:12" x14ac:dyDescent="0.25">
      <c r="A21" s="7"/>
      <c r="B21" s="8" t="s">
        <v>129</v>
      </c>
      <c r="C21" s="41">
        <v>250</v>
      </c>
      <c r="D21" s="41">
        <v>30.95</v>
      </c>
      <c r="E21" s="41">
        <v>4.72</v>
      </c>
      <c r="F21" s="41">
        <v>6.84</v>
      </c>
      <c r="G21" s="41">
        <v>194.1</v>
      </c>
      <c r="H21" s="41">
        <v>200</v>
      </c>
      <c r="I21" s="41">
        <v>30.95</v>
      </c>
      <c r="J21" s="41">
        <v>4.72</v>
      </c>
      <c r="K21" s="41">
        <v>6.84</v>
      </c>
      <c r="L21" s="41">
        <v>194.1</v>
      </c>
    </row>
    <row r="22" spans="1:12" x14ac:dyDescent="0.25">
      <c r="A22" s="7"/>
      <c r="B22" s="10" t="s">
        <v>119</v>
      </c>
      <c r="C22" s="41">
        <v>100</v>
      </c>
      <c r="D22" s="41">
        <v>10.08</v>
      </c>
      <c r="E22" s="41">
        <v>7.3</v>
      </c>
      <c r="F22" s="41">
        <v>6.3</v>
      </c>
      <c r="G22" s="41">
        <v>131.5</v>
      </c>
      <c r="H22" s="41">
        <v>75</v>
      </c>
      <c r="I22" s="41">
        <v>8.06</v>
      </c>
      <c r="J22" s="41">
        <v>5.83</v>
      </c>
      <c r="K22" s="41">
        <v>5.04</v>
      </c>
      <c r="L22" s="41">
        <v>105.1</v>
      </c>
    </row>
    <row r="23" spans="1:12" x14ac:dyDescent="0.25">
      <c r="A23" s="7"/>
      <c r="B23" s="34" t="s">
        <v>95</v>
      </c>
      <c r="C23" s="1">
        <v>150</v>
      </c>
      <c r="D23" s="1">
        <v>3.45</v>
      </c>
      <c r="E23" s="1">
        <v>5.55</v>
      </c>
      <c r="F23" s="50">
        <v>15.6</v>
      </c>
      <c r="G23" s="1">
        <v>126</v>
      </c>
      <c r="H23" s="1">
        <v>150</v>
      </c>
      <c r="I23" s="1">
        <v>3.45</v>
      </c>
      <c r="J23" s="1">
        <v>5.55</v>
      </c>
      <c r="K23" s="50">
        <v>15.6</v>
      </c>
      <c r="L23" s="1">
        <v>126</v>
      </c>
    </row>
    <row r="24" spans="1:12" ht="25.5" x14ac:dyDescent="0.25">
      <c r="A24" s="7"/>
      <c r="B24" s="8" t="s">
        <v>84</v>
      </c>
      <c r="C24" s="41">
        <v>200</v>
      </c>
      <c r="D24" s="45" t="s">
        <v>51</v>
      </c>
      <c r="E24" s="41"/>
      <c r="F24" s="45" t="s">
        <v>54</v>
      </c>
      <c r="G24" s="41">
        <v>100</v>
      </c>
      <c r="H24" s="41">
        <v>200</v>
      </c>
      <c r="I24" s="45" t="s">
        <v>102</v>
      </c>
      <c r="J24" s="41"/>
      <c r="K24" s="45" t="s">
        <v>54</v>
      </c>
      <c r="L24" s="41">
        <v>100</v>
      </c>
    </row>
    <row r="25" spans="1:12" x14ac:dyDescent="0.25">
      <c r="A25" s="10"/>
      <c r="B25" s="8" t="s">
        <v>18</v>
      </c>
      <c r="C25" s="54">
        <v>40</v>
      </c>
      <c r="D25" s="54">
        <v>2.64</v>
      </c>
      <c r="E25" s="54">
        <v>0.48</v>
      </c>
      <c r="F25" s="54">
        <v>13.36</v>
      </c>
      <c r="G25" s="54">
        <v>69.599999999999994</v>
      </c>
      <c r="H25" s="1">
        <v>30</v>
      </c>
      <c r="I25" s="1">
        <v>1.98</v>
      </c>
      <c r="J25" s="1">
        <v>0.36</v>
      </c>
      <c r="K25" s="1">
        <v>10.02</v>
      </c>
      <c r="L25" s="1">
        <v>52.2</v>
      </c>
    </row>
    <row r="26" spans="1:12" x14ac:dyDescent="0.25">
      <c r="A26" s="10"/>
      <c r="B26" s="8" t="s">
        <v>62</v>
      </c>
      <c r="C26" s="1">
        <v>45</v>
      </c>
      <c r="D26" s="84" t="s">
        <v>56</v>
      </c>
      <c r="E26" s="84" t="s">
        <v>57</v>
      </c>
      <c r="F26" s="84" t="s">
        <v>58</v>
      </c>
      <c r="G26" s="1">
        <v>189</v>
      </c>
      <c r="H26" s="1"/>
      <c r="I26" s="1"/>
      <c r="J26" s="1"/>
      <c r="K26" s="1"/>
      <c r="L26" s="1"/>
    </row>
    <row r="27" spans="1:12" x14ac:dyDescent="0.25">
      <c r="A27" s="10"/>
      <c r="B27" s="10" t="s">
        <v>10</v>
      </c>
      <c r="C27" s="41"/>
      <c r="D27" s="41">
        <f>SUM(D20:D26)</f>
        <v>65.42</v>
      </c>
      <c r="E27" s="41">
        <f>SUM(E20:E26)</f>
        <v>39.849999999999994</v>
      </c>
      <c r="F27" s="41">
        <f>SUM(F20:F26)</f>
        <v>43</v>
      </c>
      <c r="G27" s="41">
        <f>SUM(G20:G26)</f>
        <v>1067.2</v>
      </c>
      <c r="H27" s="41"/>
      <c r="I27" s="41">
        <v>54.34</v>
      </c>
      <c r="J27" s="41">
        <f>SUM(J20:J26)</f>
        <v>27.459999999999997</v>
      </c>
      <c r="K27" s="41">
        <v>63.2</v>
      </c>
      <c r="L27" s="41">
        <f>SUM(L20:L26)</f>
        <v>717.40000000000009</v>
      </c>
    </row>
    <row r="28" spans="1:12" x14ac:dyDescent="0.25">
      <c r="A28" s="125" t="s">
        <v>22</v>
      </c>
      <c r="B28" s="125"/>
      <c r="C28" s="125"/>
      <c r="D28" s="125"/>
      <c r="E28" s="125"/>
      <c r="F28" s="125"/>
      <c r="G28" s="125"/>
    </row>
    <row r="29" spans="1:12" ht="25.5" x14ac:dyDescent="0.25">
      <c r="A29" s="11" t="s">
        <v>1</v>
      </c>
      <c r="B29" s="1" t="s">
        <v>2</v>
      </c>
      <c r="C29" s="89" t="s">
        <v>13</v>
      </c>
      <c r="D29" s="90"/>
      <c r="E29" s="90"/>
      <c r="F29" s="90"/>
      <c r="G29" s="91"/>
    </row>
    <row r="30" spans="1:12" ht="44.25" customHeight="1" x14ac:dyDescent="0.25">
      <c r="A30" s="42"/>
      <c r="B30" s="1"/>
      <c r="C30" s="28" t="s">
        <v>4</v>
      </c>
      <c r="D30" s="28" t="s">
        <v>5</v>
      </c>
      <c r="E30" s="28" t="s">
        <v>6</v>
      </c>
      <c r="F30" s="28" t="s">
        <v>7</v>
      </c>
      <c r="G30" s="28" t="s">
        <v>14</v>
      </c>
    </row>
    <row r="31" spans="1:12" x14ac:dyDescent="0.25">
      <c r="A31" s="7"/>
      <c r="B31" s="3" t="s">
        <v>35</v>
      </c>
      <c r="C31" s="1">
        <v>200</v>
      </c>
      <c r="D31" s="1">
        <v>0.2</v>
      </c>
      <c r="E31" s="1">
        <v>0.05</v>
      </c>
      <c r="F31" s="1">
        <v>10.02</v>
      </c>
      <c r="G31" s="1">
        <v>82</v>
      </c>
    </row>
    <row r="32" spans="1:12" x14ac:dyDescent="0.25">
      <c r="A32" s="45"/>
      <c r="B32" s="10" t="s">
        <v>159</v>
      </c>
      <c r="C32" s="41">
        <v>100</v>
      </c>
      <c r="D32" s="41">
        <v>4.71</v>
      </c>
      <c r="E32" s="41">
        <v>5.79</v>
      </c>
      <c r="F32" s="41">
        <v>28.19</v>
      </c>
      <c r="G32" s="41">
        <v>183.5</v>
      </c>
    </row>
    <row r="33" spans="1:7" x14ac:dyDescent="0.25">
      <c r="A33" s="3"/>
      <c r="B33" s="3" t="s">
        <v>10</v>
      </c>
      <c r="C33" s="6"/>
      <c r="D33" s="6">
        <f>SUM(D31:D32)</f>
        <v>4.91</v>
      </c>
      <c r="E33" s="6">
        <f t="shared" ref="E33:G33" si="0">SUM(E31:E32)</f>
        <v>5.84</v>
      </c>
      <c r="F33" s="6">
        <f t="shared" si="0"/>
        <v>38.21</v>
      </c>
      <c r="G33" s="6">
        <f t="shared" si="0"/>
        <v>265.5</v>
      </c>
    </row>
    <row r="34" spans="1:7" ht="14.25" customHeight="1" x14ac:dyDescent="0.25">
      <c r="A34" s="3"/>
      <c r="B34" s="3" t="s">
        <v>11</v>
      </c>
      <c r="C34" s="6"/>
      <c r="D34" s="6">
        <f>D27+D33</f>
        <v>70.33</v>
      </c>
      <c r="E34" s="6">
        <f t="shared" ref="E34:G34" si="1">E27+E33</f>
        <v>45.69</v>
      </c>
      <c r="F34" s="6">
        <f t="shared" si="1"/>
        <v>81.210000000000008</v>
      </c>
      <c r="G34" s="6">
        <f t="shared" si="1"/>
        <v>1332.7</v>
      </c>
    </row>
    <row r="35" spans="1:7" hidden="1" x14ac:dyDescent="0.25">
      <c r="A35" s="92" t="s">
        <v>47</v>
      </c>
      <c r="B35" s="92"/>
      <c r="C35" s="92"/>
      <c r="D35" s="92"/>
      <c r="E35" s="92"/>
      <c r="F35" s="92"/>
      <c r="G35" s="92"/>
    </row>
    <row r="36" spans="1:7" hidden="1" x14ac:dyDescent="0.25">
      <c r="A36" s="29" t="s">
        <v>48</v>
      </c>
      <c r="B36" s="29"/>
      <c r="C36" s="29"/>
      <c r="D36" s="29"/>
      <c r="E36" s="29"/>
      <c r="F36" s="29"/>
      <c r="G36" s="29"/>
    </row>
    <row r="37" spans="1:7" x14ac:dyDescent="0.25">
      <c r="A37" t="s">
        <v>204</v>
      </c>
      <c r="B37" t="s">
        <v>68</v>
      </c>
    </row>
  </sheetData>
  <mergeCells count="11">
    <mergeCell ref="H16:L16"/>
    <mergeCell ref="A35:G35"/>
    <mergeCell ref="A1:G1"/>
    <mergeCell ref="A2:G2"/>
    <mergeCell ref="C3:G4"/>
    <mergeCell ref="B3:B4"/>
    <mergeCell ref="A3:A4"/>
    <mergeCell ref="C29:G29"/>
    <mergeCell ref="A28:G28"/>
    <mergeCell ref="A15:G15"/>
    <mergeCell ref="C16:G16"/>
  </mergeCells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workbookViewId="0">
      <selection activeCell="F33" sqref="F33"/>
    </sheetView>
  </sheetViews>
  <sheetFormatPr defaultRowHeight="15" x14ac:dyDescent="0.25"/>
  <cols>
    <col min="2" max="2" width="25.7109375" customWidth="1"/>
    <col min="8" max="12" width="9.140625" hidden="1" customWidth="1"/>
  </cols>
  <sheetData>
    <row r="1" spans="1:17" x14ac:dyDescent="0.25">
      <c r="A1" s="98" t="s">
        <v>41</v>
      </c>
      <c r="B1" s="98"/>
      <c r="C1" s="98"/>
      <c r="D1" s="98"/>
      <c r="E1" s="98"/>
      <c r="F1" s="98"/>
      <c r="G1" s="98"/>
    </row>
    <row r="2" spans="1:17" x14ac:dyDescent="0.25">
      <c r="A2" s="126" t="s">
        <v>19</v>
      </c>
      <c r="B2" s="126"/>
      <c r="C2" s="126"/>
      <c r="D2" s="126"/>
      <c r="E2" s="126"/>
      <c r="F2" s="126"/>
      <c r="G2" s="126"/>
    </row>
    <row r="3" spans="1:17" ht="23.25" customHeight="1" x14ac:dyDescent="0.25">
      <c r="A3" s="123" t="s">
        <v>1</v>
      </c>
      <c r="B3" s="121"/>
      <c r="C3" s="106" t="s">
        <v>3</v>
      </c>
      <c r="D3" s="107"/>
      <c r="E3" s="107"/>
      <c r="F3" s="107"/>
      <c r="G3" s="108"/>
    </row>
    <row r="4" spans="1:17" ht="15" hidden="1" customHeight="1" x14ac:dyDescent="0.25">
      <c r="A4" s="124"/>
      <c r="B4" s="122"/>
      <c r="C4" s="118"/>
      <c r="D4" s="119"/>
      <c r="E4" s="119"/>
      <c r="F4" s="119"/>
      <c r="G4" s="120"/>
    </row>
    <row r="5" spans="1:17" ht="39" x14ac:dyDescent="0.25">
      <c r="A5" s="63"/>
      <c r="B5" s="3" t="s">
        <v>2</v>
      </c>
      <c r="C5" s="3" t="s">
        <v>4</v>
      </c>
      <c r="D5" s="3" t="s">
        <v>5</v>
      </c>
      <c r="E5" s="3" t="s">
        <v>6</v>
      </c>
      <c r="F5" s="3" t="s">
        <v>7</v>
      </c>
      <c r="G5" s="37" t="s">
        <v>26</v>
      </c>
    </row>
    <row r="6" spans="1:17" x14ac:dyDescent="0.25">
      <c r="A6" s="7"/>
      <c r="B6" s="8" t="s">
        <v>133</v>
      </c>
      <c r="C6" s="1">
        <v>50</v>
      </c>
      <c r="D6" s="1">
        <v>1</v>
      </c>
      <c r="E6" s="1">
        <v>5.5</v>
      </c>
      <c r="F6" s="1">
        <v>3.06</v>
      </c>
      <c r="G6" s="1">
        <v>75.2</v>
      </c>
    </row>
    <row r="7" spans="1:17" x14ac:dyDescent="0.25">
      <c r="A7" s="7"/>
      <c r="B7" s="8" t="s">
        <v>189</v>
      </c>
      <c r="C7" s="1" t="s">
        <v>190</v>
      </c>
      <c r="D7" s="1">
        <v>11</v>
      </c>
      <c r="E7" s="1">
        <v>4</v>
      </c>
      <c r="F7" s="1">
        <v>17</v>
      </c>
      <c r="G7" s="1">
        <v>147</v>
      </c>
    </row>
    <row r="8" spans="1:17" x14ac:dyDescent="0.25">
      <c r="A8" s="7"/>
      <c r="B8" s="8" t="s">
        <v>115</v>
      </c>
      <c r="C8" s="41">
        <v>200</v>
      </c>
      <c r="D8" s="41">
        <v>1.4</v>
      </c>
      <c r="E8" s="41">
        <v>1</v>
      </c>
      <c r="F8" s="41">
        <v>20.2</v>
      </c>
      <c r="G8" s="41">
        <v>96</v>
      </c>
    </row>
    <row r="9" spans="1:17" x14ac:dyDescent="0.25">
      <c r="A9" s="61"/>
      <c r="B9" s="8" t="s">
        <v>25</v>
      </c>
      <c r="C9" s="1">
        <v>30</v>
      </c>
      <c r="D9" s="7" t="s">
        <v>78</v>
      </c>
      <c r="E9" s="7" t="s">
        <v>79</v>
      </c>
      <c r="F9" s="1">
        <v>14.85</v>
      </c>
      <c r="G9" s="1">
        <v>81</v>
      </c>
    </row>
    <row r="10" spans="1:17" x14ac:dyDescent="0.25">
      <c r="A10" s="61"/>
      <c r="B10" s="10" t="s">
        <v>17</v>
      </c>
      <c r="C10" s="54">
        <v>150</v>
      </c>
      <c r="D10" s="57" t="s">
        <v>55</v>
      </c>
      <c r="E10" s="54">
        <v>1.5</v>
      </c>
      <c r="F10" s="54">
        <v>19.8</v>
      </c>
      <c r="G10" s="54">
        <v>176</v>
      </c>
    </row>
    <row r="11" spans="1:17" x14ac:dyDescent="0.25">
      <c r="A11" s="43"/>
      <c r="B11" s="46" t="s">
        <v>10</v>
      </c>
      <c r="C11" s="46"/>
      <c r="D11" s="41">
        <v>18.02</v>
      </c>
      <c r="E11" s="41">
        <v>13.02</v>
      </c>
      <c r="F11" s="41">
        <f>SUM(F6:F10)</f>
        <v>74.91</v>
      </c>
      <c r="G11" s="41">
        <f>SUM(G6:G10)</f>
        <v>575.20000000000005</v>
      </c>
    </row>
    <row r="12" spans="1:17" x14ac:dyDescent="0.25">
      <c r="A12" s="98" t="s">
        <v>63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N12" t="s">
        <v>44</v>
      </c>
    </row>
    <row r="13" spans="1:17" x14ac:dyDescent="0.25">
      <c r="A13" s="9" t="s">
        <v>1</v>
      </c>
      <c r="B13" s="9"/>
      <c r="C13" s="127"/>
      <c r="D13" s="112"/>
      <c r="E13" s="112"/>
      <c r="F13" s="112"/>
      <c r="G13" s="117"/>
      <c r="H13" s="44"/>
      <c r="I13" s="44"/>
      <c r="J13" s="44"/>
      <c r="K13" s="44"/>
      <c r="L13" s="44"/>
    </row>
    <row r="14" spans="1:17" x14ac:dyDescent="0.25">
      <c r="A14" s="3"/>
      <c r="B14" s="3"/>
      <c r="C14" s="3"/>
      <c r="D14" s="3"/>
      <c r="E14" s="3"/>
      <c r="F14" s="3"/>
      <c r="G14" s="3"/>
      <c r="H14" s="44"/>
      <c r="I14" s="44"/>
      <c r="J14" s="44"/>
      <c r="K14" s="44"/>
      <c r="L14" s="44"/>
    </row>
    <row r="15" spans="1:17" ht="39" x14ac:dyDescent="0.25">
      <c r="A15" s="3"/>
      <c r="B15" s="3" t="s">
        <v>2</v>
      </c>
      <c r="C15" s="3" t="s">
        <v>4</v>
      </c>
      <c r="D15" s="3" t="s">
        <v>5</v>
      </c>
      <c r="E15" s="3" t="s">
        <v>6</v>
      </c>
      <c r="F15" s="3" t="s">
        <v>7</v>
      </c>
      <c r="G15" s="37" t="s">
        <v>26</v>
      </c>
      <c r="H15" s="44"/>
      <c r="I15" s="44"/>
      <c r="J15" s="44"/>
      <c r="K15" s="44"/>
      <c r="L15" s="44"/>
      <c r="M15" s="3" t="s">
        <v>4</v>
      </c>
      <c r="N15" s="3" t="s">
        <v>5</v>
      </c>
      <c r="O15" s="3" t="s">
        <v>6</v>
      </c>
      <c r="P15" s="3" t="s">
        <v>7</v>
      </c>
      <c r="Q15" s="37" t="s">
        <v>26</v>
      </c>
    </row>
    <row r="16" spans="1:17" x14ac:dyDescent="0.25">
      <c r="A16" s="3"/>
      <c r="B16" s="3" t="s">
        <v>166</v>
      </c>
      <c r="C16" s="3">
        <v>50</v>
      </c>
      <c r="D16" s="3">
        <v>1.7</v>
      </c>
      <c r="E16" s="3">
        <v>4.5</v>
      </c>
      <c r="F16" s="3">
        <v>2.7</v>
      </c>
      <c r="G16" s="3">
        <v>65</v>
      </c>
      <c r="H16" s="44"/>
      <c r="I16" s="44"/>
      <c r="J16" s="44"/>
      <c r="K16" s="44"/>
      <c r="L16" s="44"/>
      <c r="M16" s="3">
        <v>30</v>
      </c>
      <c r="N16" s="3">
        <v>0.9</v>
      </c>
      <c r="O16" s="3">
        <v>2.2999999999999998</v>
      </c>
      <c r="P16" s="3">
        <v>1.4</v>
      </c>
      <c r="Q16" s="3">
        <v>33</v>
      </c>
    </row>
    <row r="17" spans="1:17" x14ac:dyDescent="0.25">
      <c r="A17" s="7"/>
      <c r="B17" s="8" t="s">
        <v>130</v>
      </c>
      <c r="C17" s="1">
        <v>50</v>
      </c>
      <c r="D17" s="1">
        <v>0.8</v>
      </c>
      <c r="E17" s="1">
        <v>3.5</v>
      </c>
      <c r="F17" s="7" t="s">
        <v>167</v>
      </c>
      <c r="G17" s="1">
        <v>56</v>
      </c>
      <c r="H17" s="44"/>
      <c r="I17" s="44"/>
      <c r="J17" s="44"/>
      <c r="K17" s="44"/>
      <c r="L17" s="44"/>
      <c r="M17" s="1">
        <v>30</v>
      </c>
      <c r="N17" s="1">
        <v>1</v>
      </c>
      <c r="O17" s="66">
        <v>4.28</v>
      </c>
      <c r="P17" s="7" t="s">
        <v>205</v>
      </c>
      <c r="Q17" s="1">
        <v>67</v>
      </c>
    </row>
    <row r="18" spans="1:17" x14ac:dyDescent="0.25">
      <c r="A18" s="7"/>
      <c r="B18" s="8" t="s">
        <v>154</v>
      </c>
      <c r="C18" s="41" t="s">
        <v>31</v>
      </c>
      <c r="D18" s="41">
        <v>2</v>
      </c>
      <c r="E18" s="41">
        <v>5.75</v>
      </c>
      <c r="F18" s="41">
        <v>11.75</v>
      </c>
      <c r="G18" s="41">
        <v>107.5</v>
      </c>
      <c r="H18" s="44"/>
      <c r="I18" s="44"/>
      <c r="J18" s="44"/>
      <c r="K18" s="44"/>
      <c r="L18" s="44"/>
      <c r="M18" s="41" t="s">
        <v>89</v>
      </c>
      <c r="N18" s="41">
        <v>1.6</v>
      </c>
      <c r="O18" s="41">
        <v>4.5999999999999996</v>
      </c>
      <c r="P18" s="41">
        <v>9.4</v>
      </c>
      <c r="Q18" s="41">
        <v>86</v>
      </c>
    </row>
    <row r="19" spans="1:17" x14ac:dyDescent="0.25">
      <c r="A19" s="7"/>
      <c r="B19" s="34" t="s">
        <v>155</v>
      </c>
      <c r="C19" s="1">
        <v>90</v>
      </c>
      <c r="D19" s="1">
        <v>13</v>
      </c>
      <c r="E19" s="1">
        <v>29.25</v>
      </c>
      <c r="F19" s="50">
        <v>4.25</v>
      </c>
      <c r="G19" s="1">
        <v>332.4</v>
      </c>
      <c r="H19" s="44"/>
      <c r="I19" s="44"/>
      <c r="J19" s="44"/>
      <c r="K19" s="44"/>
      <c r="L19" s="44"/>
      <c r="M19" s="1">
        <v>60</v>
      </c>
      <c r="N19" s="1">
        <v>8.68</v>
      </c>
      <c r="O19" s="1">
        <v>19.5</v>
      </c>
      <c r="P19" s="50">
        <v>2.84</v>
      </c>
      <c r="Q19" s="1">
        <v>221.59</v>
      </c>
    </row>
    <row r="20" spans="1:17" ht="25.5" x14ac:dyDescent="0.25">
      <c r="A20" s="7"/>
      <c r="B20" s="8" t="s">
        <v>131</v>
      </c>
      <c r="C20" s="41">
        <v>200</v>
      </c>
      <c r="D20" s="41">
        <v>3</v>
      </c>
      <c r="E20" s="41">
        <v>5.5</v>
      </c>
      <c r="F20" s="41">
        <v>31.96</v>
      </c>
      <c r="G20" s="41">
        <v>180</v>
      </c>
      <c r="H20" s="41">
        <v>150</v>
      </c>
      <c r="I20" s="41">
        <v>2.2999999999999998</v>
      </c>
      <c r="J20" s="41">
        <v>4.13</v>
      </c>
      <c r="K20" s="41">
        <v>23.97</v>
      </c>
      <c r="L20" s="41">
        <v>135</v>
      </c>
      <c r="M20" s="1">
        <v>150</v>
      </c>
      <c r="N20" s="7" t="s">
        <v>73</v>
      </c>
      <c r="O20" s="7" t="s">
        <v>74</v>
      </c>
      <c r="P20" s="7" t="s">
        <v>75</v>
      </c>
      <c r="Q20" s="1">
        <v>210.39</v>
      </c>
    </row>
    <row r="21" spans="1:17" x14ac:dyDescent="0.25">
      <c r="A21" s="7"/>
      <c r="B21" s="10" t="s">
        <v>132</v>
      </c>
      <c r="C21" s="41">
        <v>200</v>
      </c>
      <c r="D21" s="41">
        <v>0.2</v>
      </c>
      <c r="E21" s="41">
        <v>0.05</v>
      </c>
      <c r="F21" s="41">
        <v>10.02</v>
      </c>
      <c r="G21" s="41">
        <v>82</v>
      </c>
      <c r="H21" s="44"/>
      <c r="I21" s="44"/>
      <c r="J21" s="44"/>
      <c r="K21" s="44"/>
      <c r="L21" s="44"/>
      <c r="M21" s="41">
        <v>200</v>
      </c>
      <c r="N21" s="41">
        <v>0.2</v>
      </c>
      <c r="O21" s="41">
        <v>0.05</v>
      </c>
      <c r="P21" s="41">
        <v>10.02</v>
      </c>
      <c r="Q21" s="41">
        <v>82</v>
      </c>
    </row>
    <row r="22" spans="1:17" hidden="1" x14ac:dyDescent="0.25">
      <c r="A22" s="45"/>
      <c r="B22" s="10"/>
      <c r="C22" s="41"/>
      <c r="D22" s="41"/>
      <c r="E22" s="41"/>
      <c r="F22" s="41"/>
      <c r="G22" s="41"/>
      <c r="H22" s="44"/>
      <c r="I22" s="44"/>
      <c r="J22" s="44"/>
      <c r="K22" s="44"/>
      <c r="L22" s="44"/>
      <c r="M22" s="41"/>
      <c r="N22" s="41"/>
      <c r="O22" s="41"/>
      <c r="P22" s="41"/>
      <c r="Q22" s="41"/>
    </row>
    <row r="23" spans="1:17" x14ac:dyDescent="0.25">
      <c r="A23" s="45"/>
      <c r="B23" s="10" t="s">
        <v>17</v>
      </c>
      <c r="C23" s="54">
        <v>150</v>
      </c>
      <c r="D23" s="57" t="s">
        <v>55</v>
      </c>
      <c r="E23" s="54">
        <v>1.5</v>
      </c>
      <c r="F23" s="54">
        <v>19.8</v>
      </c>
      <c r="G23" s="54">
        <v>176</v>
      </c>
      <c r="H23" s="44"/>
      <c r="I23" s="44"/>
      <c r="J23" s="44"/>
      <c r="K23" s="44"/>
      <c r="L23" s="44"/>
      <c r="M23" s="54"/>
      <c r="N23" s="57"/>
      <c r="O23" s="54"/>
      <c r="P23" s="54"/>
      <c r="Q23" s="54"/>
    </row>
    <row r="24" spans="1:17" x14ac:dyDescent="0.25">
      <c r="A24" s="10"/>
      <c r="B24" s="10" t="s">
        <v>18</v>
      </c>
      <c r="C24" s="41">
        <v>30</v>
      </c>
      <c r="D24" s="41">
        <v>3.12</v>
      </c>
      <c r="E24" s="41">
        <v>1.02</v>
      </c>
      <c r="F24" s="41">
        <v>14.85</v>
      </c>
      <c r="G24" s="41">
        <v>81</v>
      </c>
      <c r="H24" s="44"/>
      <c r="I24" s="44"/>
      <c r="J24" s="44"/>
      <c r="K24" s="44"/>
      <c r="L24" s="44"/>
      <c r="M24" s="41">
        <v>30</v>
      </c>
      <c r="N24" s="41">
        <v>3.12</v>
      </c>
      <c r="O24" s="41">
        <v>1.02</v>
      </c>
      <c r="P24" s="41">
        <v>14.85</v>
      </c>
      <c r="Q24" s="41">
        <v>81</v>
      </c>
    </row>
    <row r="25" spans="1:17" x14ac:dyDescent="0.25">
      <c r="A25" s="46"/>
      <c r="B25" s="46" t="s">
        <v>10</v>
      </c>
      <c r="C25" s="46"/>
      <c r="D25" s="41">
        <v>25.32</v>
      </c>
      <c r="E25" s="41">
        <f>SUM(E16:E24)</f>
        <v>51.07</v>
      </c>
      <c r="F25" s="41">
        <v>100.53</v>
      </c>
      <c r="G25" s="41">
        <f>SUM(G16:G24)</f>
        <v>1079.9000000000001</v>
      </c>
      <c r="H25" s="105"/>
      <c r="I25" s="105"/>
      <c r="J25" s="105"/>
      <c r="K25" s="105"/>
      <c r="L25" s="105"/>
      <c r="M25" s="46"/>
      <c r="N25" s="41">
        <v>21.4</v>
      </c>
      <c r="O25" s="41">
        <v>37.04</v>
      </c>
      <c r="P25" s="41">
        <v>79.010000000000005</v>
      </c>
      <c r="Q25" s="41">
        <f>SUM(Q16:Q24)</f>
        <v>780.98</v>
      </c>
    </row>
    <row r="26" spans="1:17" x14ac:dyDescent="0.25">
      <c r="A26" s="116" t="s">
        <v>22</v>
      </c>
      <c r="B26" s="112"/>
      <c r="C26" s="112"/>
      <c r="D26" s="112"/>
      <c r="E26" s="112"/>
      <c r="F26" s="112"/>
      <c r="G26" s="117"/>
    </row>
    <row r="27" spans="1:17" x14ac:dyDescent="0.25">
      <c r="A27" s="3"/>
      <c r="B27" s="1" t="s">
        <v>2</v>
      </c>
      <c r="C27" s="85" t="s">
        <v>13</v>
      </c>
      <c r="D27" s="86"/>
      <c r="E27" s="86"/>
      <c r="F27" s="86"/>
      <c r="G27" s="87"/>
    </row>
    <row r="28" spans="1:17" hidden="1" x14ac:dyDescent="0.25">
      <c r="A28" s="44"/>
      <c r="B28" s="44"/>
      <c r="C28" s="44"/>
      <c r="D28" s="44"/>
      <c r="E28" s="44"/>
      <c r="F28" s="44"/>
      <c r="G28" s="44"/>
    </row>
    <row r="29" spans="1:17" ht="45" customHeight="1" x14ac:dyDescent="0.25">
      <c r="A29" s="42"/>
      <c r="B29" s="1"/>
      <c r="C29" s="28" t="s">
        <v>4</v>
      </c>
      <c r="D29" s="28" t="s">
        <v>5</v>
      </c>
      <c r="E29" s="28" t="s">
        <v>6</v>
      </c>
      <c r="F29" s="28" t="s">
        <v>7</v>
      </c>
      <c r="G29" s="28" t="s">
        <v>26</v>
      </c>
    </row>
    <row r="30" spans="1:17" ht="36" x14ac:dyDescent="0.25">
      <c r="A30" s="7"/>
      <c r="B30" s="75" t="s">
        <v>98</v>
      </c>
      <c r="C30" s="1">
        <v>200</v>
      </c>
      <c r="D30" s="1">
        <v>14</v>
      </c>
      <c r="E30" s="1">
        <v>1</v>
      </c>
      <c r="F30" s="1">
        <v>1.6</v>
      </c>
      <c r="G30" s="1">
        <v>78.3</v>
      </c>
    </row>
    <row r="31" spans="1:17" x14ac:dyDescent="0.25">
      <c r="A31" s="6"/>
      <c r="B31" s="3" t="s">
        <v>145</v>
      </c>
      <c r="C31" s="6" t="s">
        <v>110</v>
      </c>
      <c r="D31" s="6">
        <v>0.32</v>
      </c>
      <c r="E31" s="6">
        <v>0.04</v>
      </c>
      <c r="F31" s="6">
        <v>31.9</v>
      </c>
      <c r="G31" s="6">
        <v>136.80000000000001</v>
      </c>
    </row>
    <row r="32" spans="1:17" x14ac:dyDescent="0.25">
      <c r="A32" s="48"/>
      <c r="B32" s="48" t="s">
        <v>10</v>
      </c>
      <c r="C32" s="47"/>
      <c r="D32" s="47">
        <f>SUM(D30:D31)</f>
        <v>14.32</v>
      </c>
      <c r="E32" s="47">
        <f t="shared" ref="E32:G32" si="0">SUM(E30:E31)</f>
        <v>1.04</v>
      </c>
      <c r="F32" s="47">
        <f t="shared" si="0"/>
        <v>33.5</v>
      </c>
      <c r="G32" s="47">
        <f t="shared" si="0"/>
        <v>215.10000000000002</v>
      </c>
    </row>
    <row r="33" spans="1:7" ht="14.25" customHeight="1" x14ac:dyDescent="0.25">
      <c r="A33" s="8"/>
      <c r="B33" s="40" t="s">
        <v>11</v>
      </c>
      <c r="C33" s="1"/>
      <c r="D33" s="6">
        <f>D25+D32</f>
        <v>39.64</v>
      </c>
      <c r="E33" s="6">
        <f t="shared" ref="E33:G33" si="1">E25+E32</f>
        <v>52.11</v>
      </c>
      <c r="F33" s="6">
        <f t="shared" si="1"/>
        <v>134.03</v>
      </c>
      <c r="G33" s="6">
        <f t="shared" si="1"/>
        <v>1295</v>
      </c>
    </row>
    <row r="34" spans="1:7" hidden="1" x14ac:dyDescent="0.25">
      <c r="A34" s="92" t="s">
        <v>47</v>
      </c>
      <c r="B34" s="92"/>
      <c r="C34" s="92"/>
      <c r="D34" s="92"/>
      <c r="E34" s="92"/>
      <c r="F34" s="92"/>
      <c r="G34" s="92"/>
    </row>
    <row r="35" spans="1:7" hidden="1" x14ac:dyDescent="0.25">
      <c r="A35" s="29" t="s">
        <v>48</v>
      </c>
      <c r="B35" s="29"/>
      <c r="C35" s="29"/>
      <c r="D35" s="29"/>
      <c r="E35" s="29"/>
      <c r="F35" s="29"/>
      <c r="G35" s="29"/>
    </row>
    <row r="36" spans="1:7" x14ac:dyDescent="0.25">
      <c r="A36" t="s">
        <v>204</v>
      </c>
      <c r="B36" t="s">
        <v>68</v>
      </c>
    </row>
  </sheetData>
  <mergeCells count="11">
    <mergeCell ref="A34:G34"/>
    <mergeCell ref="A1:G1"/>
    <mergeCell ref="C3:G4"/>
    <mergeCell ref="A2:G2"/>
    <mergeCell ref="B3:B4"/>
    <mergeCell ref="A3:A4"/>
    <mergeCell ref="C27:G27"/>
    <mergeCell ref="A26:G26"/>
    <mergeCell ref="C13:G13"/>
    <mergeCell ref="A12:L12"/>
    <mergeCell ref="H25:L25"/>
  </mergeCells>
  <pageMargins left="0.7" right="0.7" top="0.75" bottom="0.75" header="0.3" footer="0.3"/>
  <pageSetup paperSize="9"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selection activeCell="E28" sqref="E28"/>
    </sheetView>
  </sheetViews>
  <sheetFormatPr defaultRowHeight="15" x14ac:dyDescent="0.25"/>
  <cols>
    <col min="2" max="2" width="27.7109375" customWidth="1"/>
    <col min="7" max="7" width="13.85546875" customWidth="1"/>
  </cols>
  <sheetData>
    <row r="1" spans="1:12" x14ac:dyDescent="0.25">
      <c r="A1" s="98" t="s">
        <v>140</v>
      </c>
      <c r="B1" s="98"/>
      <c r="C1" s="98"/>
      <c r="D1" s="98"/>
      <c r="E1" s="98"/>
      <c r="F1" s="98"/>
      <c r="G1" s="98"/>
    </row>
    <row r="2" spans="1:12" x14ac:dyDescent="0.25">
      <c r="A2" s="98" t="s">
        <v>64</v>
      </c>
      <c r="B2" s="98"/>
      <c r="C2" s="98"/>
      <c r="D2" s="98"/>
      <c r="E2" s="98"/>
      <c r="F2" s="98"/>
      <c r="G2" s="98"/>
    </row>
    <row r="3" spans="1:12" ht="25.5" x14ac:dyDescent="0.25">
      <c r="A3" s="27" t="s">
        <v>1</v>
      </c>
      <c r="B3" s="49" t="s">
        <v>2</v>
      </c>
      <c r="C3" s="3" t="s">
        <v>4</v>
      </c>
      <c r="D3" s="3" t="s">
        <v>5</v>
      </c>
      <c r="E3" s="3" t="s">
        <v>6</v>
      </c>
      <c r="F3" s="3" t="s">
        <v>7</v>
      </c>
      <c r="G3" s="8" t="s">
        <v>65</v>
      </c>
    </row>
    <row r="4" spans="1:12" x14ac:dyDescent="0.25">
      <c r="A4" s="7"/>
      <c r="B4" s="8" t="s">
        <v>202</v>
      </c>
      <c r="C4" s="1">
        <v>60</v>
      </c>
      <c r="D4" s="1">
        <v>0.9</v>
      </c>
      <c r="E4" s="1">
        <v>2.1</v>
      </c>
      <c r="F4" s="1">
        <v>3.5</v>
      </c>
      <c r="G4" s="1">
        <v>35</v>
      </c>
    </row>
    <row r="5" spans="1:12" x14ac:dyDescent="0.25">
      <c r="A5" s="7"/>
      <c r="B5" s="10" t="s">
        <v>134</v>
      </c>
      <c r="C5" s="1">
        <v>150</v>
      </c>
      <c r="D5" s="1">
        <v>3.15</v>
      </c>
      <c r="E5" s="1">
        <v>4.95</v>
      </c>
      <c r="F5" s="1">
        <v>20.100000000000001</v>
      </c>
      <c r="G5" s="1">
        <v>138</v>
      </c>
    </row>
    <row r="6" spans="1:12" x14ac:dyDescent="0.25">
      <c r="A6" s="20"/>
      <c r="B6" s="8" t="s">
        <v>135</v>
      </c>
      <c r="C6" s="1">
        <v>200</v>
      </c>
      <c r="D6" s="7" t="s">
        <v>76</v>
      </c>
      <c r="E6" s="7" t="s">
        <v>77</v>
      </c>
      <c r="F6" s="1">
        <v>12</v>
      </c>
      <c r="G6" s="1">
        <v>50</v>
      </c>
    </row>
    <row r="7" spans="1:12" x14ac:dyDescent="0.25">
      <c r="A7" s="10"/>
      <c r="B7" s="26" t="s">
        <v>118</v>
      </c>
      <c r="C7" s="60">
        <v>40</v>
      </c>
      <c r="D7" s="60">
        <v>2.8</v>
      </c>
      <c r="E7" s="60">
        <v>10.4</v>
      </c>
      <c r="F7" s="60">
        <v>25.2</v>
      </c>
      <c r="G7" s="60">
        <v>166.8</v>
      </c>
    </row>
    <row r="8" spans="1:12" x14ac:dyDescent="0.25">
      <c r="A8" s="10"/>
      <c r="B8" s="26" t="s">
        <v>18</v>
      </c>
      <c r="C8" s="60">
        <v>30</v>
      </c>
      <c r="D8" s="60">
        <v>1.98</v>
      </c>
      <c r="E8" s="60">
        <v>0.36</v>
      </c>
      <c r="F8" s="60">
        <v>10.02</v>
      </c>
      <c r="G8" s="60">
        <v>52.2</v>
      </c>
    </row>
    <row r="9" spans="1:12" x14ac:dyDescent="0.25">
      <c r="A9" s="10"/>
      <c r="B9" s="10" t="s">
        <v>10</v>
      </c>
      <c r="C9" s="41"/>
      <c r="D9" s="41">
        <v>9.0299999999999994</v>
      </c>
      <c r="E9" s="41">
        <f>SUM(E4:E8)</f>
        <v>17.810000000000002</v>
      </c>
      <c r="F9" s="41">
        <f>SUM(F4:F8)</f>
        <v>70.819999999999993</v>
      </c>
      <c r="G9" s="41">
        <f>SUM(G4:G8)</f>
        <v>442</v>
      </c>
    </row>
    <row r="10" spans="1:12" x14ac:dyDescent="0.25">
      <c r="A10" s="98" t="s">
        <v>12</v>
      </c>
      <c r="B10" s="98"/>
      <c r="C10" s="98"/>
      <c r="D10" s="98"/>
      <c r="E10" s="98"/>
      <c r="F10" s="98"/>
      <c r="G10" s="98"/>
    </row>
    <row r="11" spans="1:12" x14ac:dyDescent="0.25">
      <c r="A11" s="6"/>
      <c r="B11" s="17"/>
      <c r="C11" s="17"/>
      <c r="D11" s="18"/>
      <c r="E11" s="18"/>
      <c r="F11" s="18"/>
      <c r="G11" s="19"/>
    </row>
    <row r="12" spans="1:12" x14ac:dyDescent="0.25">
      <c r="A12" s="3"/>
      <c r="B12" s="49"/>
      <c r="C12" s="85" t="s">
        <v>13</v>
      </c>
      <c r="D12" s="86"/>
      <c r="E12" s="86"/>
      <c r="F12" s="86"/>
      <c r="G12" s="87"/>
      <c r="H12" s="85" t="s">
        <v>44</v>
      </c>
      <c r="I12" s="86"/>
      <c r="J12" s="86"/>
      <c r="K12" s="86"/>
      <c r="L12" s="87"/>
    </row>
    <row r="13" spans="1:12" x14ac:dyDescent="0.25">
      <c r="A13" s="3"/>
      <c r="B13" s="49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38.25" x14ac:dyDescent="0.25">
      <c r="A14" s="7"/>
      <c r="B14" s="49" t="s">
        <v>2</v>
      </c>
      <c r="C14" s="3" t="s">
        <v>4</v>
      </c>
      <c r="D14" s="3" t="s">
        <v>5</v>
      </c>
      <c r="E14" s="3" t="s">
        <v>6</v>
      </c>
      <c r="F14" s="3" t="s">
        <v>7</v>
      </c>
      <c r="G14" s="8" t="s">
        <v>65</v>
      </c>
      <c r="H14" s="3" t="s">
        <v>4</v>
      </c>
      <c r="I14" s="3" t="s">
        <v>5</v>
      </c>
      <c r="J14" s="3" t="s">
        <v>6</v>
      </c>
      <c r="K14" s="3" t="s">
        <v>7</v>
      </c>
      <c r="L14" s="8" t="s">
        <v>65</v>
      </c>
    </row>
    <row r="15" spans="1:12" x14ac:dyDescent="0.25">
      <c r="A15" s="3"/>
      <c r="B15" s="37" t="s">
        <v>136</v>
      </c>
      <c r="C15" s="3">
        <v>100</v>
      </c>
      <c r="D15" s="3">
        <v>3.1</v>
      </c>
      <c r="E15" s="3">
        <v>8.5</v>
      </c>
      <c r="F15" s="3">
        <v>7.1</v>
      </c>
      <c r="G15" s="3">
        <v>154.19999999999999</v>
      </c>
      <c r="H15" s="3">
        <v>60</v>
      </c>
      <c r="I15" s="3">
        <v>1.86</v>
      </c>
      <c r="J15" s="3">
        <v>5.0999999999999996</v>
      </c>
      <c r="K15" s="3">
        <v>4.26</v>
      </c>
      <c r="L15" s="3">
        <v>92.52</v>
      </c>
    </row>
    <row r="16" spans="1:12" x14ac:dyDescent="0.25">
      <c r="A16" s="7"/>
      <c r="B16" s="76" t="s">
        <v>192</v>
      </c>
      <c r="C16" s="1" t="s">
        <v>31</v>
      </c>
      <c r="D16" s="7" t="s">
        <v>59</v>
      </c>
      <c r="E16" s="1">
        <v>3</v>
      </c>
      <c r="F16" s="1">
        <v>11</v>
      </c>
      <c r="G16" s="1">
        <v>80</v>
      </c>
      <c r="H16" s="1" t="s">
        <v>137</v>
      </c>
      <c r="I16" s="7" t="s">
        <v>81</v>
      </c>
      <c r="J16" s="1">
        <v>2.4</v>
      </c>
      <c r="K16" s="1">
        <v>8.8000000000000007</v>
      </c>
      <c r="L16" s="1">
        <v>64</v>
      </c>
    </row>
    <row r="17" spans="1:12" x14ac:dyDescent="0.25">
      <c r="A17" s="7"/>
      <c r="B17" s="12" t="s">
        <v>201</v>
      </c>
      <c r="C17" s="1">
        <v>90</v>
      </c>
      <c r="D17" s="1">
        <v>18.899999999999999</v>
      </c>
      <c r="E17" s="1">
        <v>9.27</v>
      </c>
      <c r="F17" s="1">
        <v>1</v>
      </c>
      <c r="G17" s="1">
        <v>160</v>
      </c>
      <c r="H17" s="1">
        <v>75</v>
      </c>
      <c r="I17" s="1">
        <v>15</v>
      </c>
      <c r="J17" s="1">
        <v>7.7</v>
      </c>
      <c r="K17" s="1">
        <v>3.92</v>
      </c>
      <c r="L17" s="1">
        <v>154.4</v>
      </c>
    </row>
    <row r="18" spans="1:12" x14ac:dyDescent="0.25">
      <c r="A18" s="7"/>
      <c r="B18" s="10" t="s">
        <v>24</v>
      </c>
      <c r="C18" s="41">
        <v>200</v>
      </c>
      <c r="D18" s="41">
        <v>2.8</v>
      </c>
      <c r="E18" s="41">
        <v>5.4</v>
      </c>
      <c r="F18" s="41">
        <v>29.8</v>
      </c>
      <c r="G18" s="41">
        <v>180</v>
      </c>
      <c r="H18" s="41">
        <v>150</v>
      </c>
      <c r="I18" s="41">
        <v>2.1</v>
      </c>
      <c r="J18" s="41">
        <v>4.05</v>
      </c>
      <c r="K18" s="41">
        <v>22.35</v>
      </c>
      <c r="L18" s="41">
        <v>135</v>
      </c>
    </row>
    <row r="19" spans="1:12" x14ac:dyDescent="0.25">
      <c r="A19" s="7"/>
      <c r="B19" s="10" t="s">
        <v>27</v>
      </c>
      <c r="C19" s="41">
        <v>200</v>
      </c>
      <c r="D19" s="41">
        <v>0.2</v>
      </c>
      <c r="E19" s="41">
        <v>0.2</v>
      </c>
      <c r="F19" s="41">
        <v>17.399999999999999</v>
      </c>
      <c r="G19" s="41">
        <v>71.400000000000006</v>
      </c>
      <c r="H19" s="41">
        <v>200</v>
      </c>
      <c r="I19" s="41">
        <v>0.2</v>
      </c>
      <c r="J19" s="41">
        <v>0.2</v>
      </c>
      <c r="K19" s="41">
        <v>17.399999999999999</v>
      </c>
      <c r="L19" s="41">
        <v>71.400000000000006</v>
      </c>
    </row>
    <row r="20" spans="1:12" x14ac:dyDescent="0.25">
      <c r="A20" s="7"/>
      <c r="B20" s="10" t="s">
        <v>17</v>
      </c>
      <c r="C20" s="54">
        <v>150</v>
      </c>
      <c r="D20" s="57" t="s">
        <v>55</v>
      </c>
      <c r="E20" s="54">
        <v>1.5</v>
      </c>
      <c r="F20" s="54">
        <v>19.8</v>
      </c>
      <c r="G20" s="54">
        <v>176</v>
      </c>
      <c r="H20" s="54">
        <v>150</v>
      </c>
      <c r="I20" s="57" t="s">
        <v>55</v>
      </c>
      <c r="J20" s="54">
        <v>1.5</v>
      </c>
      <c r="K20" s="54">
        <v>19.8</v>
      </c>
      <c r="L20" s="54">
        <v>176</v>
      </c>
    </row>
    <row r="21" spans="1:12" x14ac:dyDescent="0.25">
      <c r="A21" s="10"/>
      <c r="B21" s="10" t="s">
        <v>18</v>
      </c>
      <c r="C21" s="54">
        <v>40</v>
      </c>
      <c r="D21" s="54">
        <v>4.16</v>
      </c>
      <c r="E21" s="54">
        <v>1.36</v>
      </c>
      <c r="F21" s="54">
        <v>19.8</v>
      </c>
      <c r="G21" s="54">
        <v>108</v>
      </c>
      <c r="H21" s="54">
        <v>30</v>
      </c>
      <c r="I21" s="54">
        <v>1.98</v>
      </c>
      <c r="J21" s="54">
        <v>0.36</v>
      </c>
      <c r="K21" s="54">
        <v>10.02</v>
      </c>
      <c r="L21" s="54">
        <v>52.2</v>
      </c>
    </row>
    <row r="22" spans="1:12" x14ac:dyDescent="0.25">
      <c r="A22" s="10"/>
      <c r="B22" s="10" t="s">
        <v>10</v>
      </c>
      <c r="C22" s="41"/>
      <c r="D22" s="41">
        <v>32.909999999999997</v>
      </c>
      <c r="E22" s="41">
        <f>SUM(E15:E21)</f>
        <v>29.23</v>
      </c>
      <c r="F22" s="41">
        <f>SUM(F15:F21)</f>
        <v>105.9</v>
      </c>
      <c r="G22" s="41">
        <f>SUM(G15:G21)</f>
        <v>929.6</v>
      </c>
      <c r="H22" s="41"/>
      <c r="I22" s="41">
        <v>24.44</v>
      </c>
      <c r="J22" s="41">
        <f>SUM(J15:J21)</f>
        <v>21.31</v>
      </c>
      <c r="K22" s="41">
        <f>SUM(K15:K21)</f>
        <v>86.55</v>
      </c>
      <c r="L22" s="41">
        <f>SUM(L15:L21)</f>
        <v>745.52</v>
      </c>
    </row>
    <row r="23" spans="1:12" x14ac:dyDescent="0.25">
      <c r="A23" s="98" t="s">
        <v>22</v>
      </c>
      <c r="B23" s="98"/>
      <c r="C23" s="98"/>
      <c r="D23" s="98"/>
      <c r="E23" s="98"/>
      <c r="F23" s="98"/>
      <c r="G23" s="98"/>
    </row>
    <row r="24" spans="1:12" x14ac:dyDescent="0.25">
      <c r="A24" s="3"/>
      <c r="B24" s="50" t="s">
        <v>2</v>
      </c>
      <c r="C24" s="98" t="s">
        <v>13</v>
      </c>
      <c r="D24" s="98"/>
      <c r="E24" s="98"/>
      <c r="F24" s="98"/>
      <c r="G24" s="98"/>
    </row>
    <row r="25" spans="1:12" ht="45.75" customHeight="1" x14ac:dyDescent="0.25">
      <c r="A25" s="42"/>
      <c r="B25" s="50"/>
      <c r="C25" s="28" t="s">
        <v>4</v>
      </c>
      <c r="D25" s="28" t="s">
        <v>5</v>
      </c>
      <c r="E25" s="28" t="s">
        <v>6</v>
      </c>
      <c r="F25" s="28" t="s">
        <v>7</v>
      </c>
      <c r="G25" s="28" t="s">
        <v>26</v>
      </c>
    </row>
    <row r="26" spans="1:12" x14ac:dyDescent="0.25">
      <c r="A26" s="45"/>
      <c r="B26" s="10" t="s">
        <v>143</v>
      </c>
      <c r="C26" s="41" t="s">
        <v>144</v>
      </c>
      <c r="D26" s="41">
        <v>1.7</v>
      </c>
      <c r="E26" s="41">
        <v>11.1</v>
      </c>
      <c r="F26" s="41">
        <v>9.8000000000000007</v>
      </c>
      <c r="G26" s="41">
        <v>145</v>
      </c>
    </row>
    <row r="27" spans="1:12" ht="25.5" x14ac:dyDescent="0.25">
      <c r="A27" s="7"/>
      <c r="B27" s="8" t="s">
        <v>53</v>
      </c>
      <c r="C27" s="41">
        <v>200</v>
      </c>
      <c r="D27" s="41">
        <v>1.4</v>
      </c>
      <c r="E27" s="41">
        <v>1</v>
      </c>
      <c r="F27" s="41">
        <v>20.2</v>
      </c>
      <c r="G27" s="41">
        <v>96</v>
      </c>
      <c r="H27" s="70"/>
    </row>
    <row r="28" spans="1:12" x14ac:dyDescent="0.25">
      <c r="A28" s="48"/>
      <c r="B28" s="51" t="s">
        <v>10</v>
      </c>
      <c r="C28" s="47"/>
      <c r="D28" s="47">
        <f>D26+D27</f>
        <v>3.0999999999999996</v>
      </c>
      <c r="E28" s="47">
        <f t="shared" ref="E28:G28" si="0">E26+E27</f>
        <v>12.1</v>
      </c>
      <c r="F28" s="47">
        <f t="shared" si="0"/>
        <v>30</v>
      </c>
      <c r="G28" s="47">
        <f t="shared" si="0"/>
        <v>241</v>
      </c>
    </row>
    <row r="29" spans="1:12" ht="21.75" customHeight="1" x14ac:dyDescent="0.25">
      <c r="A29" s="52"/>
      <c r="B29" s="34" t="s">
        <v>11</v>
      </c>
      <c r="C29" s="1"/>
      <c r="D29" s="66">
        <f>D22+D28</f>
        <v>36.01</v>
      </c>
      <c r="E29" s="66">
        <f t="shared" ref="E29:G29" si="1">E22+E28</f>
        <v>41.33</v>
      </c>
      <c r="F29" s="66">
        <f t="shared" si="1"/>
        <v>135.9</v>
      </c>
      <c r="G29" s="66">
        <f t="shared" si="1"/>
        <v>1170.5999999999999</v>
      </c>
    </row>
    <row r="30" spans="1:12" hidden="1" x14ac:dyDescent="0.25">
      <c r="A30" s="92" t="s">
        <v>47</v>
      </c>
      <c r="B30" s="92"/>
      <c r="C30" s="92"/>
      <c r="D30" s="92"/>
      <c r="E30" s="92"/>
      <c r="F30" s="92"/>
      <c r="G30" s="92"/>
    </row>
    <row r="31" spans="1:12" hidden="1" x14ac:dyDescent="0.25">
      <c r="A31" s="29" t="s">
        <v>48</v>
      </c>
      <c r="B31" s="29"/>
      <c r="C31" s="29"/>
      <c r="D31" s="29"/>
      <c r="E31" s="29"/>
      <c r="F31" s="29"/>
      <c r="G31" s="29"/>
    </row>
    <row r="32" spans="1:12" x14ac:dyDescent="0.25">
      <c r="A32" t="s">
        <v>204</v>
      </c>
      <c r="B32" t="s">
        <v>68</v>
      </c>
    </row>
  </sheetData>
  <mergeCells count="8">
    <mergeCell ref="H12:L12"/>
    <mergeCell ref="A30:G30"/>
    <mergeCell ref="A23:G23"/>
    <mergeCell ref="C24:G24"/>
    <mergeCell ref="A1:G1"/>
    <mergeCell ref="A2:G2"/>
    <mergeCell ref="C12:G12"/>
    <mergeCell ref="A10:G10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пят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Texnolog</dc:creator>
  <cp:lastModifiedBy>Admin</cp:lastModifiedBy>
  <cp:lastPrinted>2024-11-18T09:04:20Z</cp:lastPrinted>
  <dcterms:created xsi:type="dcterms:W3CDTF">2023-01-06T09:03:45Z</dcterms:created>
  <dcterms:modified xsi:type="dcterms:W3CDTF">2024-11-18T09:04:43Z</dcterms:modified>
</cp:coreProperties>
</file>